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790" yWindow="0" windowWidth="14025" windowHeight="12840"/>
  </bookViews>
  <sheets>
    <sheet name="FUTURES" sheetId="1" r:id="rId1"/>
    <sheet name="OPTIONS" sheetId="2" r:id="rId2"/>
    <sheet name="STOCK BORROWING" sheetId="3" r:id="rId3"/>
    <sheet name="Stock COLLATERALS" sheetId="4" r:id="rId4"/>
    <sheet name="Other COLLATERALS" sheetId="5" r:id="rId5"/>
    <sheet name="LIMITS" sheetId="6" r:id="rId6"/>
  </sheets>
  <definedNames>
    <definedName name="_xlnm.Print_Area" localSheetId="0">FUTURES!$A$1:$F$71</definedName>
    <definedName name="_xlnm.Print_Area" localSheetId="5">LIMITS!$A$1:$D$16</definedName>
    <definedName name="_xlnm.Print_Area" localSheetId="1">OPTIONS!$A$1:$G$10</definedName>
    <definedName name="_xlnm.Print_Area" localSheetId="4">'Other COLLATERALS'!$A$1:$D$6</definedName>
    <definedName name="_xlnm.Print_Area" localSheetId="2">'STOCK BORROWING'!$A$1:$D$33</definedName>
    <definedName name="_xlnm.Print_Area" localSheetId="3">'Stock COLLATERALS'!$A$1:$C$40</definedName>
    <definedName name="_xlnm.Print_Titles" localSheetId="0">FUTURES!$1:$3</definedName>
    <definedName name="_xlnm.Print_Titles" localSheetId="5">LIMITS!$1:$1</definedName>
    <definedName name="_xlnm.Print_Titles" localSheetId="4">'Other COLLATERALS'!$1:$1</definedName>
    <definedName name="_xlnm.Print_Titles" localSheetId="2">'STOCK BORROWING'!$2:$3</definedName>
    <definedName name="_xlnm.Print_Titles" localSheetId="3">'Stock COLLATERALS'!$1:$5</definedName>
  </definedNames>
  <calcPr calcId="152511"/>
</workbook>
</file>

<file path=xl/calcChain.xml><?xml version="1.0" encoding="utf-8"?>
<calcChain xmlns="http://schemas.openxmlformats.org/spreadsheetml/2006/main">
  <c r="E71" i="1" l="1"/>
  <c r="F71" i="1" s="1"/>
  <c r="E70" i="1"/>
  <c r="F70" i="1" s="1"/>
  <c r="E69" i="1"/>
  <c r="F69" i="1" s="1"/>
  <c r="E68" i="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4" i="1"/>
  <c r="F34" i="1" s="1"/>
  <c r="E33" i="1"/>
  <c r="F33"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E7" i="1"/>
  <c r="F7" i="1" s="1"/>
  <c r="E6" i="1"/>
  <c r="F6" i="1" s="1"/>
  <c r="G10" i="2"/>
  <c r="G9" i="2"/>
  <c r="G8" i="2"/>
  <c r="G7" i="2"/>
  <c r="G6" i="2"/>
  <c r="G5" i="2"/>
  <c r="G4" i="2"/>
  <c r="C1" i="4" l="1"/>
  <c r="D1" i="5" l="1"/>
  <c r="E32" i="1" l="1"/>
  <c r="F32" i="1" s="1"/>
  <c r="D32" i="3"/>
  <c r="D1" i="6" l="1"/>
  <c r="D1" i="3"/>
  <c r="G1" i="2"/>
  <c r="D5" i="3" l="1"/>
  <c r="D6" i="3"/>
  <c r="D7" i="3"/>
  <c r="D8" i="3"/>
  <c r="D9" i="3"/>
  <c r="D10" i="3"/>
  <c r="D11" i="3"/>
  <c r="D12" i="3"/>
  <c r="D13" i="3"/>
  <c r="D14" i="3"/>
  <c r="D15" i="3"/>
  <c r="D16" i="3"/>
  <c r="D17" i="3"/>
  <c r="D18" i="3"/>
  <c r="D19" i="3"/>
  <c r="D20" i="3"/>
  <c r="D21" i="3"/>
  <c r="D22" i="3"/>
  <c r="D23" i="3"/>
  <c r="D24" i="3"/>
  <c r="D25" i="3"/>
  <c r="D26" i="3"/>
  <c r="D27" i="3"/>
  <c r="D28" i="3"/>
  <c r="D29" i="3"/>
  <c r="D30" i="3"/>
  <c r="D31" i="3"/>
  <c r="D4" i="3"/>
  <c r="E5" i="1"/>
  <c r="F5" i="1" s="1"/>
</calcChain>
</file>

<file path=xl/sharedStrings.xml><?xml version="1.0" encoding="utf-8"?>
<sst xmlns="http://schemas.openxmlformats.org/spreadsheetml/2006/main" count="206" uniqueCount="131">
  <si>
    <t>Τίτλος</t>
  </si>
  <si>
    <t>Μεταβολή Υποκειμένου</t>
  </si>
  <si>
    <t>Underlying Asset</t>
  </si>
  <si>
    <t>Valuation Interval</t>
  </si>
  <si>
    <t>Άνοιγμα Τιμής</t>
  </si>
  <si>
    <t xml:space="preserve">  Adjustment Factor</t>
  </si>
  <si>
    <t>Συνολική Μεταβολή για Περιθώριο Ασφάλισης</t>
  </si>
  <si>
    <t xml:space="preserve">  Margin Factor</t>
  </si>
  <si>
    <t>Day Risk Factor</t>
  </si>
  <si>
    <t>FTSE</t>
  </si>
  <si>
    <t>ALPHA</t>
  </si>
  <si>
    <t>BELA</t>
  </si>
  <si>
    <t>EEE</t>
  </si>
  <si>
    <t>ELPE</t>
  </si>
  <si>
    <t>ELLAKTOR</t>
  </si>
  <si>
    <t>ETE</t>
  </si>
  <si>
    <t>EUROB</t>
  </si>
  <si>
    <t>EXAE</t>
  </si>
  <si>
    <t>EYDAP</t>
  </si>
  <si>
    <t>GEKTERNA</t>
  </si>
  <si>
    <t>FFGRP</t>
  </si>
  <si>
    <t>HTO</t>
  </si>
  <si>
    <t>INLOT</t>
  </si>
  <si>
    <t>METKK</t>
  </si>
  <si>
    <t>MIG</t>
  </si>
  <si>
    <t>MOH</t>
  </si>
  <si>
    <t>MYTIL</t>
  </si>
  <si>
    <t>OPAP</t>
  </si>
  <si>
    <t>PPA</t>
  </si>
  <si>
    <t>PPC</t>
  </si>
  <si>
    <t>TENERGY</t>
  </si>
  <si>
    <t>TITK</t>
  </si>
  <si>
    <t>TPEIR</t>
  </si>
  <si>
    <t>VIO</t>
  </si>
  <si>
    <t xml:space="preserve">Επιτόκιο  </t>
  </si>
  <si>
    <t>Risk Free Rate</t>
  </si>
  <si>
    <t>Μεταβλητότητα</t>
  </si>
  <si>
    <t>Volatility</t>
  </si>
  <si>
    <t xml:space="preserve">Μεταβολή Μεταβλητότητας  </t>
  </si>
  <si>
    <t>Volatility Interval</t>
  </si>
  <si>
    <t>Συντελεστής για Κίνδυνο Ημέρας</t>
  </si>
  <si>
    <t>Περιθώριο Δανεισμού Τίτλου</t>
  </si>
  <si>
    <t>Stock Borrowing Margin</t>
  </si>
  <si>
    <t>AETF</t>
  </si>
  <si>
    <t>ETFASE</t>
  </si>
  <si>
    <t>Remaining Assets</t>
  </si>
  <si>
    <t>ETFGT30P</t>
  </si>
  <si>
    <t>AEGN</t>
  </si>
  <si>
    <t>FOYRK</t>
  </si>
  <si>
    <t>LAMDA</t>
  </si>
  <si>
    <t xml:space="preserve"> Asset</t>
  </si>
  <si>
    <t xml:space="preserve">Συντελεστής Αποκοπής </t>
  </si>
  <si>
    <t>Haircut</t>
  </si>
  <si>
    <t>For Stocks and ETFs that are eligible Margin Collateral, this is the maximum quantity per clearing account as % of the issue.</t>
  </si>
  <si>
    <t>Όριο Συγκέντρωσης</t>
  </si>
  <si>
    <t>Concentration Limit</t>
  </si>
  <si>
    <t>ATHEX Products</t>
  </si>
  <si>
    <t>EUR</t>
  </si>
  <si>
    <t>Description - Intraday Risk Limits</t>
  </si>
  <si>
    <t>Περιγραφή - Ενδοημερήσια Όρια Κινδύνου</t>
  </si>
  <si>
    <t>Όριο</t>
  </si>
  <si>
    <t>Limit</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</si>
  <si>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</si>
  <si>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r>
      <rPr>
        <b/>
        <sz val="11"/>
        <rFont val="Calibri"/>
        <family val="2"/>
        <charset val="161"/>
        <scheme val="minor"/>
      </rPr>
      <t xml:space="preserve">Δανεισμός Τίτλων </t>
    </r>
    <r>
      <rPr>
        <b/>
        <sz val="11"/>
        <color theme="3"/>
        <rFont val="Calibri"/>
        <family val="2"/>
        <charset val="161"/>
        <scheme val="minor"/>
      </rPr>
      <t>/ Stock Borrowing</t>
    </r>
  </si>
  <si>
    <r>
      <rPr>
        <b/>
        <sz val="11"/>
        <rFont val="Calibri"/>
        <family val="2"/>
        <charset val="161"/>
        <scheme val="minor"/>
      </rPr>
      <t>Δικαιώματα</t>
    </r>
    <r>
      <rPr>
        <b/>
        <sz val="11"/>
        <color theme="3"/>
        <rFont val="Calibri"/>
        <family val="2"/>
        <charset val="161"/>
        <scheme val="minor"/>
      </rPr>
      <t xml:space="preserve"> / Options</t>
    </r>
  </si>
  <si>
    <r>
      <rPr>
        <b/>
        <sz val="11"/>
        <rFont val="Calibri"/>
        <family val="2"/>
        <charset val="161"/>
        <scheme val="minor"/>
      </rPr>
      <t>Όρια Συγκέντρωσης και Όρια Κινδύνου</t>
    </r>
    <r>
      <rPr>
        <b/>
        <sz val="11"/>
        <color theme="3"/>
        <rFont val="Calibri"/>
        <family val="2"/>
        <charset val="161"/>
        <scheme val="minor"/>
      </rPr>
      <t xml:space="preserve"> / Concentration and Risk Limits</t>
    </r>
  </si>
  <si>
    <t>Περιγραφή - Όρια Συγκέντρωσης Ενεχύρων</t>
  </si>
  <si>
    <t>GRIV</t>
  </si>
  <si>
    <r>
      <rPr>
        <b/>
        <sz val="11"/>
        <rFont val="Calibri"/>
        <family val="2"/>
        <charset val="161"/>
        <scheme val="minor"/>
      </rPr>
      <t>ΣΜΕ</t>
    </r>
    <r>
      <rPr>
        <b/>
        <sz val="11"/>
        <color theme="3"/>
        <rFont val="Calibri"/>
        <family val="2"/>
        <charset val="161"/>
        <scheme val="minor"/>
      </rPr>
      <t xml:space="preserve"> / Futures</t>
    </r>
    <r>
      <rPr>
        <b/>
        <sz val="11"/>
        <rFont val="Calibri"/>
        <family val="2"/>
        <charset val="161"/>
        <scheme val="minor"/>
      </rPr>
      <t/>
    </r>
  </si>
  <si>
    <r>
      <t xml:space="preserve">Ημερομηνία ισχύος </t>
    </r>
    <r>
      <rPr>
        <sz val="11"/>
        <color theme="3"/>
        <rFont val="Calibri"/>
        <family val="2"/>
        <charset val="161"/>
        <scheme val="minor"/>
      </rPr>
      <t>/ Effective Date</t>
    </r>
  </si>
  <si>
    <r>
      <t xml:space="preserve">Ημερομηνία ισχύος
 </t>
    </r>
    <r>
      <rPr>
        <sz val="11"/>
        <color theme="3"/>
        <rFont val="Calibri"/>
        <family val="2"/>
        <charset val="161"/>
        <scheme val="minor"/>
      </rPr>
      <t>/ Effective Date</t>
    </r>
  </si>
  <si>
    <t>SIBEX Products</t>
  </si>
  <si>
    <t>EUR-CHF</t>
  </si>
  <si>
    <t>EUR-GBP</t>
  </si>
  <si>
    <t>EUR-JPY</t>
  </si>
  <si>
    <t>EUR-USD</t>
  </si>
  <si>
    <t>GBP-USD</t>
  </si>
  <si>
    <t>USD-RON</t>
  </si>
  <si>
    <t>EUR-RON</t>
  </si>
  <si>
    <t>ADIDAS AG</t>
  </si>
  <si>
    <t>APPLE INC</t>
  </si>
  <si>
    <t>BANCA TRANSILVANIA</t>
  </si>
  <si>
    <t>BAYER AG-REG</t>
  </si>
  <si>
    <t>BAYERISCHE MOTOREN WERKE AG</t>
  </si>
  <si>
    <t>BIOFARM BUCURESTI</t>
  </si>
  <si>
    <t>BRD-GROUPE SOCIETE GENERALE</t>
  </si>
  <si>
    <t>DEUTSCHE BANK AG-REGISTERED</t>
  </si>
  <si>
    <t>E.ON SE</t>
  </si>
  <si>
    <t>ELECTROMAGNETICA - BUCURESTI</t>
  </si>
  <si>
    <t>ERSTE GROUP BANK AG</t>
  </si>
  <si>
    <t>FACEBOOK INC-A</t>
  </si>
  <si>
    <t>GOOGLE INC-CL A</t>
  </si>
  <si>
    <t>MCDONALD'S CORP</t>
  </si>
  <si>
    <t>OMV PETROM SA</t>
  </si>
  <si>
    <t>SC BURSA DE VALORI BUCURESTI</t>
  </si>
  <si>
    <t>SC FONDUL PROPRIETATEA SA</t>
  </si>
  <si>
    <t>SIF 1 BANAT-CRISANA</t>
  </si>
  <si>
    <t>SIF 2 MOLDOVA</t>
  </si>
  <si>
    <t>SIF 3 TRANSILVANIA</t>
  </si>
  <si>
    <t>SIF 4 MUNTENIA</t>
  </si>
  <si>
    <t>SIF 5 OLTENIA</t>
  </si>
  <si>
    <t>SSIF BROKER SA</t>
  </si>
  <si>
    <t>TRANSELECTRICA SA</t>
  </si>
  <si>
    <t>TRANSGAZ SA MEDIAS</t>
  </si>
  <si>
    <t>VISA INC-CLASS A SHARES</t>
  </si>
  <si>
    <t>SIBEX - SIBIU STOCK EXCHANGE</t>
  </si>
  <si>
    <t>DOW JONES INDUS. AVG</t>
  </si>
  <si>
    <t>London Gold Market Fixing</t>
  </si>
  <si>
    <t>WTI CRUDE</t>
  </si>
  <si>
    <t>Ισοτιμία</t>
  </si>
  <si>
    <t>FX</t>
  </si>
  <si>
    <t>EUR/RON</t>
  </si>
  <si>
    <t>RON</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</si>
  <si>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</si>
  <si>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r>
      <rPr>
        <b/>
        <sz val="11"/>
        <rFont val="Calibri"/>
        <family val="2"/>
        <charset val="161"/>
        <scheme val="minor"/>
      </rPr>
      <t xml:space="preserve">Καταθέσεις σε Συνάλλαγμα για λογαριασμούς που διακανονίζονται σε RON </t>
    </r>
    <r>
      <rPr>
        <b/>
        <sz val="11"/>
        <color theme="3"/>
        <rFont val="Calibri"/>
        <family val="2"/>
        <charset val="161"/>
        <scheme val="minor"/>
      </rPr>
      <t>/ FX Cash Collaterals for accounts settled in RON</t>
    </r>
  </si>
  <si>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</si>
  <si>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r>
      <t xml:space="preserve">Λοιποί Τίτλοι </t>
    </r>
    <r>
      <rPr>
        <b/>
        <sz val="11"/>
        <color theme="3"/>
        <rFont val="Calibri"/>
        <family val="2"/>
        <charset val="161"/>
        <scheme val="minor"/>
      </rPr>
      <t>/</t>
    </r>
  </si>
  <si>
    <r>
      <t xml:space="preserve">Ελάχιστη Μέση Ημερήσια Αξία Συναλλαγών 3μήνου για αποδεκτά ενέχυρα (ευρώ) </t>
    </r>
    <r>
      <rPr>
        <b/>
        <sz val="10"/>
        <color theme="3"/>
        <rFont val="Calibri"/>
        <family val="2"/>
        <charset val="161"/>
        <scheme val="minor"/>
      </rPr>
      <t>/ Minimum 3 months average daily traded value for eligible collaterals (euro)</t>
    </r>
  </si>
  <si>
    <r>
      <t xml:space="preserve">Όριο Ενδοημερήσιας Μεταβολής του Κινδύνου για λογαριασμούς που διακανονίζονται σε EUR
</t>
    </r>
    <r>
      <rPr>
        <sz val="10"/>
        <color theme="3"/>
        <rFont val="Calibri"/>
        <family val="2"/>
        <charset val="161"/>
        <scheme val="minor"/>
      </rPr>
      <t>Intraday Risk Change Limit for accounts settled in EUR</t>
    </r>
  </si>
  <si>
    <r>
      <t xml:space="preserve">Όριο Αποκατάστασης Ενδοημερήσιας Μεταβολής του Κινδύνου για λογαριασμούς που διακανονίζονται σε EUR
</t>
    </r>
    <r>
      <rPr>
        <sz val="10"/>
        <color theme="3"/>
        <rFont val="Calibri"/>
        <family val="2"/>
        <charset val="161"/>
        <scheme val="minor"/>
      </rPr>
      <t>Intraday Risk Change Recovery Limit for accounts settled in EUR</t>
    </r>
  </si>
  <si>
    <r>
      <t xml:space="preserve">Όριο Ενδοημερήσιας Μεταβολής του Κινδύνου για λογαριασμούς που διακανονίζονται σε RON
</t>
    </r>
    <r>
      <rPr>
        <sz val="10"/>
        <color theme="3"/>
        <rFont val="Calibri"/>
        <family val="2"/>
        <charset val="161"/>
        <scheme val="minor"/>
      </rPr>
      <t>Intraday Risk Change Limit for accounts settled in RON</t>
    </r>
  </si>
  <si>
    <r>
      <t xml:space="preserve">Όριο Αποκατάστασης Ενδοημερήσιας Μεταβολής του Κινδύνου για λογαριασμούς που διακανονίζονται σε RON
</t>
    </r>
    <r>
      <rPr>
        <sz val="10"/>
        <color theme="3"/>
        <rFont val="Calibri"/>
        <family val="2"/>
        <charset val="161"/>
        <scheme val="minor"/>
      </rPr>
      <t>Intraday Risk Change Recovery Limit for accounts settled in RON</t>
    </r>
  </si>
  <si>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</si>
  <si>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</si>
  <si>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</si>
  <si>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</si>
  <si>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S.N. NUCLEAR ELECTRICA</t>
  </si>
  <si>
    <t>ELECTRICA S.A.</t>
  </si>
  <si>
    <t>S.N.G.N ROMGAZ S.A.</t>
  </si>
  <si>
    <t>SAR</t>
  </si>
  <si>
    <t>TATT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</si>
</sst>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charset val="161"/>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b/>
      <sz val="9"/>
      <color rgb="FF000000"/>
      <name val="Verdana"/>
      <family val="2"/>
      <charset val="161"/>
    </font>
    <font>
      <b/>
      <sz val="9"/>
      <color rgb="FF1F497D"/>
      <name val="Verdana"/>
      <family val="2"/>
      <charset val="161"/>
    </font>
    <font>
      <sz val="11"/>
      <color theme="0"/>
      <name val="Calibri"/>
      <family val="2"/>
      <charset val="161"/>
      <scheme val="minor"/>
    </font>
    <font>
      <b/>
      <sz val="11"/>
      <name val="Calibri"/>
      <family val="2"/>
      <charset val="161"/>
      <scheme val="minor"/>
    </font>
    <font>
      <sz val="11"/>
      <color theme="3"/>
      <name val="Calibri"/>
      <family val="2"/>
      <charset val="161"/>
      <scheme val="minor"/>
    </font>
    <font>
      <b/>
      <sz val="11"/>
      <color rgb="FF000000"/>
      <name val="Calibri"/>
      <family val="2"/>
      <charset val="161"/>
      <scheme val="minor"/>
    </font>
    <font>
      <sz val="11"/>
      <color rgb="FF000000"/>
      <name val="Calibri"/>
      <family val="2"/>
      <charset val="161"/>
      <scheme val="minor"/>
    </font>
    <font>
      <b/>
      <sz val="11"/>
      <color rgb="FF1F497D"/>
      <name val="Calibri"/>
      <family val="2"/>
      <charset val="161"/>
      <scheme val="minor"/>
    </font>
    <font>
      <b/>
      <sz val="10"/>
      <color rgb="FF000000"/>
      <name val="Calibri"/>
      <family val="2"/>
      <charset val="161"/>
      <scheme val="minor"/>
    </font>
    <font>
      <b/>
      <sz val="10"/>
      <color theme="3"/>
      <name val="Calibri"/>
      <family val="2"/>
      <charset val="161"/>
      <scheme val="minor"/>
    </font>
    <font>
      <sz val="10"/>
      <color rgb="FF000000"/>
      <name val="Calibri"/>
      <family val="2"/>
      <charset val="161"/>
      <scheme val="minor"/>
    </font>
    <font>
      <sz val="10"/>
      <color theme="3"/>
      <name val="Calibri"/>
      <family val="2"/>
      <charset val="161"/>
      <scheme val="minor"/>
    </font>
    <font>
      <sz val="10"/>
      <color rgb="FF1F497D"/>
      <name val="Calibri"/>
      <family val="2"/>
      <charset val="161"/>
      <scheme val="minor"/>
    </font>
    <font>
      <sz val="10"/>
      <color theme="1"/>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0"/>
        <bgColor indexed="64"/>
      </patternFill>
    </fill>
  </fills>
  <borders count="22">
    <border>
      <left/>
      <right/>
      <top/>
      <bottom/>
      <diagonal/>
    </border>
    <border>
      <left style="thick">
        <color indexed="64"/>
      </left>
      <right/>
      <top/>
      <bottom/>
      <diagonal/>
    </border>
    <border>
      <left/>
      <right/>
      <top style="thick">
        <color indexed="64"/>
      </top>
      <bottom style="medium">
        <color indexed="64"/>
      </bottom>
      <diagonal/>
    </border>
    <border>
      <left style="thick">
        <color indexed="64"/>
      </left>
      <right/>
      <top style="thick">
        <color indexed="64"/>
      </top>
      <bottom style="medium">
        <color indexed="64"/>
      </bottom>
      <diagonal/>
    </border>
    <border>
      <left/>
      <right/>
      <top/>
      <bottom style="medium">
        <color indexed="64"/>
      </bottom>
      <diagonal/>
    </border>
    <border>
      <left style="thick">
        <color indexed="64"/>
      </left>
      <right/>
      <top/>
      <bottom style="medium">
        <color indexed="64"/>
      </bottom>
      <diagonal/>
    </border>
    <border>
      <left/>
      <right/>
      <top/>
      <bottom style="thick">
        <color indexed="64"/>
      </bottom>
      <diagonal/>
    </border>
    <border>
      <left/>
      <right style="thick">
        <color indexed="64"/>
      </right>
      <top/>
      <bottom/>
      <diagonal/>
    </border>
    <border>
      <left style="thick">
        <color indexed="64"/>
      </left>
      <right/>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top style="thick">
        <color auto="1"/>
      </top>
      <bottom style="thin">
        <color indexed="64"/>
      </bottom>
      <diagonal/>
    </border>
    <border>
      <left style="thick">
        <color indexed="64"/>
      </left>
      <right style="thick">
        <color indexed="64"/>
      </right>
      <top style="thick">
        <color indexed="64"/>
      </top>
      <bottom style="medium">
        <color indexed="64"/>
      </bottom>
      <diagonal/>
    </border>
    <border>
      <left style="thick">
        <color indexed="64"/>
      </left>
      <right style="thick">
        <color indexed="64"/>
      </right>
      <top style="thick">
        <color auto="1"/>
      </top>
      <bottom style="thin">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2">
    <xf numFmtId="0" fontId="0" fillId="0" borderId="0"/>
    <xf numFmtId="0" fontId="1" fillId="0" borderId="0"/>
  </cellStyleXfs>
  <cellXfs count="98">
    <xf numFmtId="0" fontId="0" fillId="0" borderId="0" xfId="0"/>
    <xf numFmtId="0" fontId="4" fillId="0" borderId="0" xfId="0" applyFont="1" applyAlignment="1">
      <alignment horizontal="center" vertical="center" wrapText="1"/>
    </xf>
    <xf numFmtId="0" fontId="5" fillId="0" borderId="0" xfId="0" applyFont="1" applyAlignment="1">
      <alignment horizontal="center" vertical="center" wrapText="1"/>
    </xf>
    <xf numFmtId="0" fontId="0" fillId="0" borderId="0" xfId="0"/>
    <xf numFmtId="0" fontId="6" fillId="3" borderId="9" xfId="0" applyFont="1" applyFill="1" applyBorder="1"/>
    <xf numFmtId="9" fontId="0" fillId="0" borderId="0" xfId="0" applyNumberFormat="1"/>
    <xf numFmtId="0" fontId="0" fillId="0" borderId="7" xfId="0" applyBorder="1"/>
    <xf numFmtId="0" fontId="0" fillId="0" borderId="0" xfId="0" applyBorder="1"/>
    <xf numFmtId="0" fontId="2" fillId="0" borderId="0" xfId="0" applyFont="1" applyBorder="1"/>
    <xf numFmtId="0" fontId="0" fillId="0" borderId="12" xfId="0" applyBorder="1"/>
    <xf numFmtId="0" fontId="2"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0" fillId="0" borderId="0" xfId="0" applyNumberFormat="1" applyFont="1" applyAlignment="1">
      <alignment vertical="center"/>
    </xf>
    <xf numFmtId="14" fontId="0" fillId="0" borderId="0" xfId="0" applyNumberFormat="1" applyFont="1" applyAlignment="1">
      <alignment horizontal="right" vertical="center" wrapText="1"/>
    </xf>
    <xf numFmtId="0" fontId="5" fillId="0" borderId="6" xfId="0" applyFont="1" applyBorder="1" applyAlignment="1">
      <alignment horizontal="center" vertical="center" wrapText="1"/>
    </xf>
    <xf numFmtId="0" fontId="2" fillId="0" borderId="0" xfId="0" applyFont="1" applyBorder="1" applyAlignment="1">
      <alignment vertical="center"/>
    </xf>
    <xf numFmtId="0" fontId="0" fillId="0" borderId="0" xfId="0" applyAlignment="1">
      <alignment horizontal="right" vertical="center" wrapText="1"/>
    </xf>
    <xf numFmtId="0" fontId="0" fillId="0" borderId="0" xfId="0" applyAlignment="1">
      <alignment horizontal="right" vertical="center" wrapText="1"/>
    </xf>
    <xf numFmtId="0" fontId="6" fillId="3" borderId="10" xfId="0" applyFont="1" applyFill="1" applyBorder="1" applyAlignment="1">
      <alignment vertical="center"/>
    </xf>
    <xf numFmtId="0" fontId="0" fillId="0" borderId="0" xfId="0" applyAlignment="1">
      <alignment vertical="center"/>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64" fontId="0" fillId="0" borderId="0" xfId="0" applyNumberFormat="1"/>
    <xf numFmtId="0" fontId="0" fillId="0" borderId="0" xfId="0" applyFont="1" applyAlignment="1">
      <alignment horizontal="right" vertical="center" wrapText="1"/>
    </xf>
    <xf numFmtId="0" fontId="9" fillId="2" borderId="14" xfId="0" applyFont="1" applyFill="1" applyBorder="1" applyAlignment="1">
      <alignment horizontal="justify" vertical="center" wrapText="1"/>
    </xf>
    <xf numFmtId="9" fontId="10" fillId="2" borderId="3"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0" fontId="9" fillId="0" borderId="5" xfId="0" applyFont="1" applyBorder="1" applyAlignment="1">
      <alignment horizontal="justify" vertical="center" wrapText="1"/>
    </xf>
    <xf numFmtId="9" fontId="10" fillId="0" borderId="5" xfId="0" applyNumberFormat="1" applyFont="1" applyBorder="1" applyAlignment="1">
      <alignment horizontal="center" vertical="center" wrapText="1"/>
    </xf>
    <xf numFmtId="9" fontId="10" fillId="0" borderId="4" xfId="0" applyNumberFormat="1" applyFont="1" applyBorder="1" applyAlignment="1">
      <alignment horizontal="center" vertical="center" wrapText="1"/>
    </xf>
    <xf numFmtId="0" fontId="9" fillId="2" borderId="5" xfId="0" applyFont="1" applyFill="1" applyBorder="1" applyAlignment="1">
      <alignment horizontal="justify" vertical="center" wrapText="1"/>
    </xf>
    <xf numFmtId="9" fontId="10" fillId="2" borderId="5" xfId="0" applyNumberFormat="1" applyFont="1" applyFill="1" applyBorder="1" applyAlignment="1">
      <alignment horizontal="center" vertical="center" wrapText="1"/>
    </xf>
    <xf numFmtId="9" fontId="10" fillId="2" borderId="4" xfId="0" applyNumberFormat="1" applyFont="1" applyFill="1" applyBorder="1" applyAlignment="1">
      <alignment horizontal="center" vertical="center" wrapText="1"/>
    </xf>
    <xf numFmtId="0" fontId="9" fillId="2" borderId="3" xfId="0" applyFont="1" applyFill="1" applyBorder="1" applyAlignment="1">
      <alignment horizontal="justify" vertical="center" wrapText="1"/>
    </xf>
    <xf numFmtId="0" fontId="9" fillId="0" borderId="18" xfId="0" applyFont="1" applyBorder="1" applyAlignment="1">
      <alignment horizontal="justify" vertical="center" wrapText="1"/>
    </xf>
    <xf numFmtId="9" fontId="10" fillId="0" borderId="18" xfId="0" applyNumberFormat="1" applyFont="1" applyBorder="1" applyAlignment="1">
      <alignment horizontal="center" vertical="center" wrapText="1"/>
    </xf>
    <xf numFmtId="9" fontId="10" fillId="0" borderId="19" xfId="0" applyNumberFormat="1" applyFont="1" applyBorder="1" applyAlignment="1">
      <alignment horizontal="center" vertical="center" wrapText="1"/>
    </xf>
    <xf numFmtId="0" fontId="9" fillId="2" borderId="18" xfId="0" applyFont="1" applyFill="1" applyBorder="1" applyAlignment="1">
      <alignment horizontal="left" vertical="center" wrapText="1"/>
    </xf>
    <xf numFmtId="9" fontId="10" fillId="2" borderId="18" xfId="0" applyNumberFormat="1" applyFont="1" applyFill="1" applyBorder="1" applyAlignment="1">
      <alignment horizontal="center" vertical="center" wrapText="1"/>
    </xf>
    <xf numFmtId="9" fontId="10" fillId="2" borderId="19" xfId="0" applyNumberFormat="1" applyFont="1" applyFill="1" applyBorder="1" applyAlignment="1">
      <alignment horizontal="center" vertical="center" wrapText="1"/>
    </xf>
    <xf numFmtId="0" fontId="9" fillId="2" borderId="18" xfId="0" applyFont="1" applyFill="1" applyBorder="1" applyAlignment="1">
      <alignment horizontal="justify" vertical="center" wrapText="1"/>
    </xf>
    <xf numFmtId="0" fontId="9" fillId="2" borderId="17" xfId="0" applyFont="1" applyFill="1" applyBorder="1" applyAlignment="1">
      <alignment horizontal="center" vertical="center" wrapText="1"/>
    </xf>
    <xf numFmtId="9" fontId="10" fillId="2" borderId="10" xfId="0" applyNumberFormat="1" applyFont="1" applyFill="1" applyBorder="1" applyAlignment="1">
      <alignment horizontal="center" vertical="center" wrapText="1"/>
    </xf>
    <xf numFmtId="0" fontId="0" fillId="0" borderId="12" xfId="0" applyFont="1" applyBorder="1"/>
    <xf numFmtId="0" fontId="0" fillId="0" borderId="0" xfId="0" applyFont="1"/>
    <xf numFmtId="0" fontId="9" fillId="0" borderId="0" xfId="0" applyFont="1" applyBorder="1" applyAlignment="1">
      <alignment horizontal="left" vertical="center" wrapText="1"/>
    </xf>
    <xf numFmtId="0" fontId="11" fillId="0" borderId="6" xfId="0" applyFont="1" applyBorder="1" applyAlignment="1">
      <alignment horizontal="left" vertical="center" wrapText="1"/>
    </xf>
    <xf numFmtId="0" fontId="14" fillId="2" borderId="15" xfId="0" applyFont="1" applyFill="1" applyBorder="1" applyAlignment="1">
      <alignment horizontal="justify" vertical="center" wrapText="1"/>
    </xf>
    <xf numFmtId="0" fontId="14" fillId="2" borderId="16" xfId="0" applyFont="1" applyFill="1" applyBorder="1" applyAlignment="1">
      <alignment horizontal="justify" vertical="center" wrapText="1"/>
    </xf>
    <xf numFmtId="0" fontId="14" fillId="2" borderId="11" xfId="0" applyFont="1" applyFill="1" applyBorder="1" applyAlignment="1">
      <alignment horizontal="justify" vertical="center" wrapText="1"/>
    </xf>
    <xf numFmtId="0" fontId="16" fillId="2" borderId="8" xfId="0" applyFont="1" applyFill="1" applyBorder="1" applyAlignment="1">
      <alignment horizontal="justify" vertical="center" wrapText="1"/>
    </xf>
    <xf numFmtId="0" fontId="14" fillId="0" borderId="1" xfId="0" applyFont="1" applyBorder="1" applyAlignment="1">
      <alignment horizontal="justify" vertical="center" wrapText="1"/>
    </xf>
    <xf numFmtId="0" fontId="16" fillId="0" borderId="8" xfId="0" applyFont="1" applyBorder="1" applyAlignment="1">
      <alignment horizontal="justify" vertical="center" wrapText="1"/>
    </xf>
    <xf numFmtId="0" fontId="14" fillId="2" borderId="1" xfId="0" applyFont="1" applyFill="1" applyBorder="1" applyAlignment="1">
      <alignment horizontal="justify" vertical="center" wrapText="1"/>
    </xf>
    <xf numFmtId="3" fontId="17" fillId="4" borderId="13" xfId="0" applyNumberFormat="1" applyFont="1" applyFill="1" applyBorder="1" applyAlignment="1">
      <alignment vertical="center"/>
    </xf>
    <xf numFmtId="0" fontId="17" fillId="4" borderId="13" xfId="0" applyFont="1" applyFill="1" applyBorder="1" applyAlignment="1">
      <alignment vertical="center"/>
    </xf>
    <xf numFmtId="3" fontId="17" fillId="4" borderId="6" xfId="0" applyNumberFormat="1" applyFont="1" applyFill="1" applyBorder="1" applyAlignment="1">
      <alignment vertical="center"/>
    </xf>
    <xf numFmtId="0" fontId="17" fillId="4" borderId="6" xfId="0" applyFont="1" applyFill="1" applyBorder="1" applyAlignment="1">
      <alignment vertical="center"/>
    </xf>
    <xf numFmtId="0" fontId="17" fillId="4" borderId="6" xfId="0" applyFont="1" applyFill="1" applyBorder="1" applyAlignment="1">
      <alignment horizontal="left" vertical="center"/>
    </xf>
    <xf numFmtId="0" fontId="9" fillId="2" borderId="3"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0" fontId="9" fillId="0" borderId="16" xfId="0" applyFont="1" applyBorder="1" applyAlignment="1">
      <alignment horizontal="left" vertical="center" wrapText="1"/>
    </xf>
    <xf numFmtId="9" fontId="10" fillId="0" borderId="8" xfId="0" applyNumberFormat="1" applyFont="1" applyBorder="1" applyAlignment="1">
      <alignment horizontal="center" vertical="center" wrapText="1"/>
    </xf>
    <xf numFmtId="9" fontId="10" fillId="0" borderId="6" xfId="0" applyNumberFormat="1" applyFont="1" applyBorder="1" applyAlignment="1">
      <alignment horizontal="center" vertical="center" wrapText="1"/>
    </xf>
    <xf numFmtId="0" fontId="9" fillId="2" borderId="8" xfId="0" applyFont="1" applyFill="1" applyBorder="1" applyAlignment="1">
      <alignment horizontal="justify" vertical="center" wrapText="1"/>
    </xf>
    <xf numFmtId="9" fontId="10" fillId="2" borderId="8" xfId="0" applyNumberFormat="1" applyFont="1" applyFill="1" applyBorder="1" applyAlignment="1">
      <alignment horizontal="center" vertical="center" wrapText="1"/>
    </xf>
    <xf numFmtId="9" fontId="10" fillId="2" borderId="6" xfId="0" applyNumberFormat="1" applyFont="1" applyFill="1" applyBorder="1" applyAlignment="1">
      <alignment horizontal="center" vertical="center" wrapText="1"/>
    </xf>
    <xf numFmtId="0" fontId="0" fillId="5" borderId="0" xfId="0" applyFill="1"/>
    <xf numFmtId="0" fontId="9" fillId="0" borderId="5" xfId="0" applyFont="1" applyFill="1" applyBorder="1" applyAlignment="1">
      <alignment horizontal="left" vertical="center" wrapText="1"/>
    </xf>
    <xf numFmtId="9" fontId="10" fillId="0" borderId="5" xfId="0" applyNumberFormat="1" applyFont="1" applyFill="1" applyBorder="1" applyAlignment="1">
      <alignment horizontal="center" vertical="center" wrapText="1"/>
    </xf>
    <xf numFmtId="9" fontId="10" fillId="0" borderId="4" xfId="0" applyNumberFormat="1" applyFont="1" applyFill="1" applyBorder="1" applyAlignment="1">
      <alignment horizontal="center" vertical="center" wrapText="1"/>
    </xf>
    <xf numFmtId="0" fontId="9" fillId="4" borderId="0" xfId="0" applyFont="1" applyFill="1" applyAlignment="1">
      <alignment horizontal="justify" vertical="center" wrapText="1"/>
    </xf>
    <xf numFmtId="0" fontId="11" fillId="4" borderId="6" xfId="0" applyFont="1" applyFill="1" applyBorder="1" applyAlignment="1">
      <alignment horizontal="justify" vertical="center" wrapText="1"/>
    </xf>
    <xf numFmtId="0" fontId="12" fillId="0" borderId="21" xfId="0" applyFont="1" applyFill="1" applyBorder="1" applyAlignment="1">
      <alignment horizontal="justify" vertical="center" wrapText="1"/>
    </xf>
    <xf numFmtId="3" fontId="10" fillId="0" borderId="20" xfId="0" applyNumberFormat="1" applyFont="1" applyFill="1" applyBorder="1" applyAlignment="1">
      <alignment horizontal="center" vertical="center" wrapText="1"/>
    </xf>
    <xf numFmtId="0" fontId="0" fillId="0" borderId="0" xfId="0" applyFont="1" applyAlignment="1">
      <alignment horizontal="right" vertical="center" wrapText="1"/>
    </xf>
    <xf numFmtId="9" fontId="10" fillId="4" borderId="1" xfId="0" applyNumberFormat="1" applyFont="1" applyFill="1" applyBorder="1" applyAlignment="1">
      <alignment horizontal="center" vertical="center" wrapText="1"/>
    </xf>
    <xf numFmtId="9" fontId="10" fillId="4" borderId="8" xfId="0" applyNumberFormat="1" applyFont="1" applyFill="1" applyBorder="1" applyAlignment="1">
      <alignment horizontal="center" vertical="center" wrapText="1"/>
    </xf>
    <xf numFmtId="9" fontId="10" fillId="4" borderId="0" xfId="0" applyNumberFormat="1" applyFont="1" applyFill="1" applyBorder="1" applyAlignment="1">
      <alignment horizontal="center" vertical="center" wrapText="1"/>
    </xf>
    <xf numFmtId="9" fontId="10" fillId="4" borderId="6" xfId="0" applyNumberFormat="1"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2" fillId="0" borderId="6" xfId="0" applyFont="1" applyBorder="1" applyAlignment="1">
      <alignment horizontal="center" vertical="center" wrapText="1"/>
    </xf>
    <xf numFmtId="9" fontId="14" fillId="0" borderId="11"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10" fontId="14" fillId="2" borderId="11" xfId="0" applyNumberFormat="1" applyFont="1" applyFill="1" applyBorder="1" applyAlignment="1">
      <alignment horizontal="center" vertical="center" wrapText="1"/>
    </xf>
    <xf numFmtId="9" fontId="14" fillId="2" borderId="1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693420</xdr:colOff>
      <xdr:row>1</xdr:row>
      <xdr:rowOff>313690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45795" cy="6089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645795</xdr:colOff>
      <xdr:row>1</xdr:row>
      <xdr:rowOff>227965</xdr:rowOff>
    </xdr:to>
    <xdr:pic>
      <xdr:nvPicPr>
        <xdr:cNvPr id="6" name="Picture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45795" cy="6089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0</xdr:col>
      <xdr:colOff>645795</xdr:colOff>
      <xdr:row>1</xdr:row>
      <xdr:rowOff>208915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76200"/>
          <a:ext cx="607695" cy="5232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712470</xdr:colOff>
      <xdr:row>1</xdr:row>
      <xdr:rowOff>199390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8890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72"/>
  <sheetViews>
    <sheetView tabSelected="1" zoomScaleNormal="100" workbookViewId="0">
      <selection activeCell="C22" sqref="C22"/>
    </sheetView>
  </sheetViews>
  <sheetFormatPr defaultRowHeight="15" x14ac:dyDescent="0.25"/>
  <cols>
    <col min="1" max="1" width="11.28515625" style="3" customWidth="1"/>
    <col min="2" max="2" width="36.140625" customWidth="1"/>
    <col min="3" max="3" width="17" bestFit="1" customWidth="1"/>
    <col min="4" max="4" width="13.7109375" bestFit="1" customWidth="1"/>
    <col min="5" max="5" width="22.5703125" bestFit="1" customWidth="1"/>
    <col min="6" max="6" width="15.42578125" bestFit="1" customWidth="1"/>
  </cols>
  <sheetData>
    <row r="1" spans="1:8" s="3" customFormat="1" ht="30" customHeight="1" x14ac:dyDescent="0.25">
      <c r="A1" s="7"/>
      <c r="B1" s="17" t="s">
        <v>68</v>
      </c>
      <c r="C1" s="83" t="s">
        <v>69</v>
      </c>
      <c r="D1" s="83"/>
      <c r="E1" s="83"/>
      <c r="F1" s="19">
        <v>42748</v>
      </c>
    </row>
    <row r="2" spans="1:8" ht="30" x14ac:dyDescent="0.25">
      <c r="A2" s="7"/>
      <c r="B2" s="13" t="s">
        <v>0</v>
      </c>
      <c r="C2" s="14" t="s">
        <v>1</v>
      </c>
      <c r="D2" s="14" t="s">
        <v>4</v>
      </c>
      <c r="E2" s="14" t="s">
        <v>6</v>
      </c>
      <c r="F2" s="14" t="s">
        <v>40</v>
      </c>
    </row>
    <row r="3" spans="1:8" ht="30.75" thickBot="1" x14ac:dyDescent="0.3">
      <c r="A3" s="7"/>
      <c r="B3" s="15" t="s">
        <v>2</v>
      </c>
      <c r="C3" s="16" t="s">
        <v>3</v>
      </c>
      <c r="D3" s="16" t="s">
        <v>5</v>
      </c>
      <c r="E3" s="16" t="s">
        <v>7</v>
      </c>
      <c r="F3" s="16" t="s">
        <v>8</v>
      </c>
    </row>
    <row r="4" spans="1:8" ht="16.5" thickTop="1" thickBot="1" x14ac:dyDescent="0.3">
      <c r="A4" s="7"/>
      <c r="B4" s="24" t="s">
        <v>56</v>
      </c>
      <c r="C4" s="4"/>
      <c r="D4" s="4"/>
      <c r="E4" s="4"/>
      <c r="F4" s="4"/>
    </row>
    <row r="5" spans="1:8" ht="16.5" thickTop="1" thickBot="1" x14ac:dyDescent="0.3">
      <c r="A5" s="7"/>
      <c r="B5" s="66" t="s">
        <v>9</v>
      </c>
      <c r="C5" s="32">
        <v>0.11</v>
      </c>
      <c r="D5" s="33">
        <v>0.01</v>
      </c>
      <c r="E5" s="33">
        <f t="shared" ref="E5" si="0">C5+D5</f>
        <v>0.12</v>
      </c>
      <c r="F5" s="33">
        <f t="shared" ref="F5" si="1">E5</f>
        <v>0.12</v>
      </c>
      <c r="G5" s="5"/>
      <c r="H5" s="5"/>
    </row>
    <row r="6" spans="1:8" ht="15.75" thickBot="1" x14ac:dyDescent="0.3">
      <c r="A6" s="7"/>
      <c r="B6" s="67" t="s">
        <v>10</v>
      </c>
      <c r="C6" s="35">
        <v>0.2</v>
      </c>
      <c r="D6" s="36">
        <v>0.02</v>
      </c>
      <c r="E6" s="36">
        <f t="shared" ref="E6:E30" si="2">C6+D6</f>
        <v>0.22</v>
      </c>
      <c r="F6" s="36">
        <f t="shared" ref="F6:F30" si="3">E6</f>
        <v>0.22</v>
      </c>
      <c r="G6" s="5"/>
      <c r="H6" s="5"/>
    </row>
    <row r="7" spans="1:8" ht="15.75" thickBot="1" x14ac:dyDescent="0.3">
      <c r="A7" s="7"/>
      <c r="B7" s="68" t="s">
        <v>11</v>
      </c>
      <c r="C7" s="38">
        <v>0.14000000000000001</v>
      </c>
      <c r="D7" s="39">
        <v>0.02</v>
      </c>
      <c r="E7" s="39">
        <f t="shared" si="2"/>
        <v>0.16</v>
      </c>
      <c r="F7" s="39">
        <f t="shared" si="3"/>
        <v>0.16</v>
      </c>
      <c r="G7" s="5"/>
      <c r="H7" s="5"/>
    </row>
    <row r="8" spans="1:8" s="3" customFormat="1" ht="15.75" thickBot="1" x14ac:dyDescent="0.3">
      <c r="A8" s="7"/>
      <c r="B8" s="67" t="s">
        <v>12</v>
      </c>
      <c r="C8" s="35">
        <v>0.08</v>
      </c>
      <c r="D8" s="36">
        <v>0.02</v>
      </c>
      <c r="E8" s="36">
        <f t="shared" si="2"/>
        <v>0.1</v>
      </c>
      <c r="F8" s="36">
        <f t="shared" si="3"/>
        <v>0.1</v>
      </c>
      <c r="G8" s="5"/>
      <c r="H8" s="5"/>
    </row>
    <row r="9" spans="1:8" s="3" customFormat="1" ht="15.75" thickBot="1" x14ac:dyDescent="0.3">
      <c r="A9" s="7"/>
      <c r="B9" s="68" t="s">
        <v>14</v>
      </c>
      <c r="C9" s="38">
        <v>0.2</v>
      </c>
      <c r="D9" s="39">
        <v>0.04</v>
      </c>
      <c r="E9" s="39">
        <f t="shared" si="2"/>
        <v>0.24000000000000002</v>
      </c>
      <c r="F9" s="39">
        <f t="shared" si="3"/>
        <v>0.24000000000000002</v>
      </c>
      <c r="G9" s="5"/>
      <c r="H9" s="5"/>
    </row>
    <row r="10" spans="1:8" ht="15.75" thickBot="1" x14ac:dyDescent="0.3">
      <c r="A10" s="7"/>
      <c r="B10" s="67" t="s">
        <v>13</v>
      </c>
      <c r="C10" s="35">
        <v>0.14000000000000001</v>
      </c>
      <c r="D10" s="36">
        <v>0.02</v>
      </c>
      <c r="E10" s="36">
        <f t="shared" si="2"/>
        <v>0.16</v>
      </c>
      <c r="F10" s="36">
        <f t="shared" si="3"/>
        <v>0.16</v>
      </c>
      <c r="G10" s="5"/>
      <c r="H10" s="5"/>
    </row>
    <row r="11" spans="1:8" s="3" customFormat="1" ht="15.75" thickBot="1" x14ac:dyDescent="0.3">
      <c r="A11" s="7"/>
      <c r="B11" s="68" t="s">
        <v>15</v>
      </c>
      <c r="C11" s="38">
        <v>0.24000000000000002</v>
      </c>
      <c r="D11" s="39">
        <v>0.02</v>
      </c>
      <c r="E11" s="39">
        <f t="shared" si="2"/>
        <v>0.26</v>
      </c>
      <c r="F11" s="39">
        <f t="shared" si="3"/>
        <v>0.26</v>
      </c>
      <c r="G11" s="5"/>
      <c r="H11" s="5"/>
    </row>
    <row r="12" spans="1:8" ht="15.75" thickBot="1" x14ac:dyDescent="0.3">
      <c r="A12" s="7"/>
      <c r="B12" s="67" t="s">
        <v>16</v>
      </c>
      <c r="C12" s="35">
        <v>0.26</v>
      </c>
      <c r="D12" s="36">
        <v>0.02</v>
      </c>
      <c r="E12" s="36">
        <f t="shared" si="2"/>
        <v>0.28000000000000003</v>
      </c>
      <c r="F12" s="36">
        <f t="shared" si="3"/>
        <v>0.28000000000000003</v>
      </c>
      <c r="G12" s="5"/>
      <c r="H12" s="5"/>
    </row>
    <row r="13" spans="1:8" ht="15.75" thickBot="1" x14ac:dyDescent="0.3">
      <c r="A13" s="7"/>
      <c r="B13" s="68" t="s">
        <v>17</v>
      </c>
      <c r="C13" s="38">
        <v>0.13</v>
      </c>
      <c r="D13" s="39">
        <v>0.02</v>
      </c>
      <c r="E13" s="39">
        <f t="shared" si="2"/>
        <v>0.15</v>
      </c>
      <c r="F13" s="39">
        <f t="shared" si="3"/>
        <v>0.15</v>
      </c>
      <c r="G13" s="5"/>
      <c r="H13" s="5"/>
    </row>
    <row r="14" spans="1:8" ht="15.75" thickBot="1" x14ac:dyDescent="0.3">
      <c r="A14" s="7"/>
      <c r="B14" s="67" t="s">
        <v>18</v>
      </c>
      <c r="C14" s="35">
        <v>0.13</v>
      </c>
      <c r="D14" s="36">
        <v>0.03</v>
      </c>
      <c r="E14" s="36">
        <f t="shared" si="2"/>
        <v>0.16</v>
      </c>
      <c r="F14" s="36">
        <f t="shared" si="3"/>
        <v>0.16</v>
      </c>
      <c r="G14" s="5"/>
      <c r="H14" s="5"/>
    </row>
    <row r="15" spans="1:8" ht="15.75" thickBot="1" x14ac:dyDescent="0.3">
      <c r="A15" s="7"/>
      <c r="B15" s="68" t="s">
        <v>20</v>
      </c>
      <c r="C15" s="38">
        <v>0.13</v>
      </c>
      <c r="D15" s="39">
        <v>0.02</v>
      </c>
      <c r="E15" s="39">
        <f t="shared" si="2"/>
        <v>0.15</v>
      </c>
      <c r="F15" s="39">
        <f t="shared" si="3"/>
        <v>0.15</v>
      </c>
      <c r="G15" s="5"/>
      <c r="H15" s="5"/>
    </row>
    <row r="16" spans="1:8" ht="15.75" thickBot="1" x14ac:dyDescent="0.3">
      <c r="A16" s="7"/>
      <c r="B16" s="67" t="s">
        <v>19</v>
      </c>
      <c r="C16" s="35">
        <v>0.16</v>
      </c>
      <c r="D16" s="36">
        <v>0.02</v>
      </c>
      <c r="E16" s="36">
        <f t="shared" si="2"/>
        <v>0.18</v>
      </c>
      <c r="F16" s="36">
        <f t="shared" si="3"/>
        <v>0.18</v>
      </c>
      <c r="G16" s="5"/>
      <c r="H16" s="5"/>
    </row>
    <row r="17" spans="1:9" ht="15.75" thickBot="1" x14ac:dyDescent="0.3">
      <c r="A17" s="7"/>
      <c r="B17" s="68" t="s">
        <v>67</v>
      </c>
      <c r="C17" s="38">
        <v>0.09</v>
      </c>
      <c r="D17" s="39">
        <v>0.02</v>
      </c>
      <c r="E17" s="39">
        <f t="shared" si="2"/>
        <v>0.11</v>
      </c>
      <c r="F17" s="39">
        <f t="shared" si="3"/>
        <v>0.11</v>
      </c>
      <c r="G17" s="5"/>
      <c r="H17" s="5"/>
    </row>
    <row r="18" spans="1:9" ht="15.75" thickBot="1" x14ac:dyDescent="0.3">
      <c r="A18" s="7"/>
      <c r="B18" s="67" t="s">
        <v>21</v>
      </c>
      <c r="C18" s="35">
        <v>0.11</v>
      </c>
      <c r="D18" s="36">
        <v>0.02</v>
      </c>
      <c r="E18" s="36">
        <f t="shared" si="2"/>
        <v>0.13</v>
      </c>
      <c r="F18" s="36">
        <f t="shared" si="3"/>
        <v>0.13</v>
      </c>
      <c r="G18" s="5"/>
      <c r="H18" s="5"/>
    </row>
    <row r="19" spans="1:9" ht="15.75" thickBot="1" x14ac:dyDescent="0.3">
      <c r="A19" s="7"/>
      <c r="B19" s="68" t="s">
        <v>22</v>
      </c>
      <c r="C19" s="38">
        <v>0.13</v>
      </c>
      <c r="D19" s="39">
        <v>0.03</v>
      </c>
      <c r="E19" s="39">
        <f t="shared" si="2"/>
        <v>0.16</v>
      </c>
      <c r="F19" s="39">
        <f t="shared" si="3"/>
        <v>0.16</v>
      </c>
      <c r="G19" s="5"/>
      <c r="H19" s="5"/>
    </row>
    <row r="20" spans="1:9" ht="15.75" thickBot="1" x14ac:dyDescent="0.3">
      <c r="A20" s="7"/>
      <c r="B20" s="67" t="s">
        <v>23</v>
      </c>
      <c r="C20" s="35">
        <v>0.12</v>
      </c>
      <c r="D20" s="36">
        <v>0.02</v>
      </c>
      <c r="E20" s="36">
        <f t="shared" si="2"/>
        <v>0.13999999999999999</v>
      </c>
      <c r="F20" s="36">
        <f t="shared" si="3"/>
        <v>0.13999999999999999</v>
      </c>
      <c r="G20" s="5"/>
      <c r="H20" s="5"/>
    </row>
    <row r="21" spans="1:9" ht="15.75" thickBot="1" x14ac:dyDescent="0.3">
      <c r="A21" s="7"/>
      <c r="B21" s="68" t="s">
        <v>24</v>
      </c>
      <c r="C21" s="38">
        <v>0.3</v>
      </c>
      <c r="D21" s="39">
        <v>0.04</v>
      </c>
      <c r="E21" s="39">
        <f t="shared" si="2"/>
        <v>0.33999999999999997</v>
      </c>
      <c r="F21" s="39">
        <f t="shared" si="3"/>
        <v>0.33999999999999997</v>
      </c>
      <c r="G21" s="5"/>
      <c r="H21" s="5"/>
    </row>
    <row r="22" spans="1:9" ht="15.75" thickBot="1" x14ac:dyDescent="0.3">
      <c r="A22" s="7"/>
      <c r="B22" s="67" t="s">
        <v>25</v>
      </c>
      <c r="C22" s="35">
        <v>0.11</v>
      </c>
      <c r="D22" s="36">
        <v>0.02</v>
      </c>
      <c r="E22" s="36">
        <f t="shared" si="2"/>
        <v>0.13</v>
      </c>
      <c r="F22" s="36">
        <f t="shared" si="3"/>
        <v>0.13</v>
      </c>
      <c r="G22" s="5"/>
      <c r="H22" s="5"/>
    </row>
    <row r="23" spans="1:9" ht="15.75" thickBot="1" x14ac:dyDescent="0.3">
      <c r="A23" s="7"/>
      <c r="B23" s="68" t="s">
        <v>26</v>
      </c>
      <c r="C23" s="38">
        <v>0.13</v>
      </c>
      <c r="D23" s="39">
        <v>0.02</v>
      </c>
      <c r="E23" s="39">
        <f t="shared" si="2"/>
        <v>0.15</v>
      </c>
      <c r="F23" s="39">
        <f t="shared" si="3"/>
        <v>0.15</v>
      </c>
      <c r="G23" s="5"/>
      <c r="H23" s="5"/>
    </row>
    <row r="24" spans="1:9" ht="15.75" thickBot="1" x14ac:dyDescent="0.3">
      <c r="A24" s="7"/>
      <c r="B24" s="67" t="s">
        <v>27</v>
      </c>
      <c r="C24" s="35">
        <v>0.11</v>
      </c>
      <c r="D24" s="36">
        <v>0.02</v>
      </c>
      <c r="E24" s="36">
        <f t="shared" si="2"/>
        <v>0.13</v>
      </c>
      <c r="F24" s="36">
        <f t="shared" si="3"/>
        <v>0.13</v>
      </c>
      <c r="G24" s="5"/>
      <c r="H24" s="5"/>
    </row>
    <row r="25" spans="1:9" ht="15.75" thickBot="1" x14ac:dyDescent="0.3">
      <c r="A25" s="7"/>
      <c r="B25" s="68" t="s">
        <v>28</v>
      </c>
      <c r="C25" s="38">
        <v>0.14000000000000001</v>
      </c>
      <c r="D25" s="39">
        <v>0.02</v>
      </c>
      <c r="E25" s="39">
        <f t="shared" si="2"/>
        <v>0.16</v>
      </c>
      <c r="F25" s="39">
        <f t="shared" si="3"/>
        <v>0.16</v>
      </c>
      <c r="G25" s="5"/>
      <c r="H25" s="5"/>
    </row>
    <row r="26" spans="1:9" ht="15.75" thickBot="1" x14ac:dyDescent="0.3">
      <c r="A26" s="7"/>
      <c r="B26" s="67" t="s">
        <v>29</v>
      </c>
      <c r="C26" s="35">
        <v>0.18000000000000002</v>
      </c>
      <c r="D26" s="36">
        <v>0.02</v>
      </c>
      <c r="E26" s="36">
        <f t="shared" si="2"/>
        <v>0.2</v>
      </c>
      <c r="F26" s="36">
        <f t="shared" si="3"/>
        <v>0.2</v>
      </c>
      <c r="G26" s="5"/>
      <c r="H26" s="5"/>
    </row>
    <row r="27" spans="1:9" ht="15.75" thickBot="1" x14ac:dyDescent="0.3">
      <c r="A27" s="7"/>
      <c r="B27" s="68" t="s">
        <v>30</v>
      </c>
      <c r="C27" s="38">
        <v>0.13</v>
      </c>
      <c r="D27" s="39">
        <v>0.02</v>
      </c>
      <c r="E27" s="39">
        <f t="shared" si="2"/>
        <v>0.15</v>
      </c>
      <c r="F27" s="39">
        <f t="shared" si="3"/>
        <v>0.15</v>
      </c>
      <c r="G27" s="5"/>
      <c r="H27" s="5"/>
    </row>
    <row r="28" spans="1:9" ht="15.75" thickBot="1" x14ac:dyDescent="0.3">
      <c r="A28" s="7"/>
      <c r="B28" s="67" t="s">
        <v>31</v>
      </c>
      <c r="C28" s="35">
        <v>9.9999999999999992E-2</v>
      </c>
      <c r="D28" s="36">
        <v>0.02</v>
      </c>
      <c r="E28" s="36">
        <f t="shared" si="2"/>
        <v>0.12</v>
      </c>
      <c r="F28" s="36">
        <f t="shared" si="3"/>
        <v>0.12</v>
      </c>
      <c r="G28" s="5"/>
      <c r="H28" s="5"/>
    </row>
    <row r="29" spans="1:9" s="3" customFormat="1" ht="15.75" thickBot="1" x14ac:dyDescent="0.3">
      <c r="A29" s="7"/>
      <c r="B29" s="68" t="s">
        <v>32</v>
      </c>
      <c r="C29" s="38">
        <v>0.26</v>
      </c>
      <c r="D29" s="39">
        <v>0.02</v>
      </c>
      <c r="E29" s="39">
        <f t="shared" si="2"/>
        <v>0.28000000000000003</v>
      </c>
      <c r="F29" s="39">
        <f t="shared" si="3"/>
        <v>0.28000000000000003</v>
      </c>
      <c r="G29" s="5"/>
      <c r="H29" s="5"/>
    </row>
    <row r="30" spans="1:9" ht="15.75" thickBot="1" x14ac:dyDescent="0.3">
      <c r="A30" s="7"/>
      <c r="B30" s="76" t="s">
        <v>33</v>
      </c>
      <c r="C30" s="77">
        <v>0.19</v>
      </c>
      <c r="D30" s="78">
        <v>0.02</v>
      </c>
      <c r="E30" s="78">
        <f t="shared" si="2"/>
        <v>0.21</v>
      </c>
      <c r="F30" s="78">
        <f t="shared" si="3"/>
        <v>0.21</v>
      </c>
      <c r="G30" s="5"/>
      <c r="H30" s="5"/>
    </row>
    <row r="31" spans="1:9" ht="16.5" thickTop="1" thickBot="1" x14ac:dyDescent="0.3">
      <c r="A31" s="75"/>
      <c r="B31" s="24" t="s">
        <v>71</v>
      </c>
      <c r="C31" s="4"/>
      <c r="D31" s="4"/>
      <c r="E31" s="4"/>
      <c r="F31" s="4"/>
    </row>
    <row r="32" spans="1:9" ht="16.5" thickTop="1" thickBot="1" x14ac:dyDescent="0.3">
      <c r="B32" s="66" t="s">
        <v>72</v>
      </c>
      <c r="C32" s="32">
        <v>0.04</v>
      </c>
      <c r="D32" s="33">
        <v>0.01</v>
      </c>
      <c r="E32" s="39">
        <f t="shared" ref="E32" si="4">C32+D32</f>
        <v>0.05</v>
      </c>
      <c r="F32" s="39">
        <f t="shared" ref="F32" si="5">E32</f>
        <v>0.05</v>
      </c>
      <c r="H32" s="5"/>
      <c r="I32" s="5"/>
    </row>
    <row r="33" spans="2:9" ht="15.75" thickBot="1" x14ac:dyDescent="0.3">
      <c r="B33" s="67" t="s">
        <v>73</v>
      </c>
      <c r="C33" s="35">
        <v>0.05</v>
      </c>
      <c r="D33" s="36">
        <v>0.01</v>
      </c>
      <c r="E33" s="36">
        <f t="shared" ref="E33:E71" si="6">C33+D33</f>
        <v>6.0000000000000005E-2</v>
      </c>
      <c r="F33" s="36">
        <f t="shared" ref="F33:F71" si="7">E33</f>
        <v>6.0000000000000005E-2</v>
      </c>
      <c r="H33" s="5"/>
      <c r="I33" s="5"/>
    </row>
    <row r="34" spans="2:9" ht="15.75" thickBot="1" x14ac:dyDescent="0.3">
      <c r="B34" s="68" t="s">
        <v>74</v>
      </c>
      <c r="C34" s="38">
        <v>0.05</v>
      </c>
      <c r="D34" s="39">
        <v>0.01</v>
      </c>
      <c r="E34" s="39">
        <f t="shared" si="6"/>
        <v>6.0000000000000005E-2</v>
      </c>
      <c r="F34" s="39">
        <f t="shared" si="7"/>
        <v>6.0000000000000005E-2</v>
      </c>
      <c r="H34" s="5"/>
      <c r="I34" s="5"/>
    </row>
    <row r="35" spans="2:9" ht="15.75" thickBot="1" x14ac:dyDescent="0.3">
      <c r="B35" s="67" t="s">
        <v>75</v>
      </c>
      <c r="C35" s="35">
        <v>0.03</v>
      </c>
      <c r="D35" s="36">
        <v>0.01</v>
      </c>
      <c r="E35" s="36">
        <f t="shared" si="6"/>
        <v>0.04</v>
      </c>
      <c r="F35" s="36">
        <f t="shared" si="7"/>
        <v>0.04</v>
      </c>
      <c r="H35" s="5"/>
      <c r="I35" s="5"/>
    </row>
    <row r="36" spans="2:9" ht="15.75" thickBot="1" x14ac:dyDescent="0.3">
      <c r="B36" s="68" t="s">
        <v>76</v>
      </c>
      <c r="C36" s="38">
        <v>0.05</v>
      </c>
      <c r="D36" s="39">
        <v>0.01</v>
      </c>
      <c r="E36" s="39">
        <f t="shared" si="6"/>
        <v>6.0000000000000005E-2</v>
      </c>
      <c r="F36" s="39">
        <f t="shared" si="7"/>
        <v>6.0000000000000005E-2</v>
      </c>
      <c r="H36" s="5"/>
      <c r="I36" s="5"/>
    </row>
    <row r="37" spans="2:9" ht="15.75" thickBot="1" x14ac:dyDescent="0.3">
      <c r="B37" s="67" t="s">
        <v>77</v>
      </c>
      <c r="C37" s="35">
        <v>0.04</v>
      </c>
      <c r="D37" s="36">
        <v>0.01</v>
      </c>
      <c r="E37" s="36">
        <f t="shared" si="6"/>
        <v>0.05</v>
      </c>
      <c r="F37" s="36">
        <f t="shared" si="7"/>
        <v>0.05</v>
      </c>
      <c r="H37" s="5"/>
      <c r="I37" s="5"/>
    </row>
    <row r="38" spans="2:9" ht="15.75" thickBot="1" x14ac:dyDescent="0.3">
      <c r="B38" s="68" t="s">
        <v>78</v>
      </c>
      <c r="C38" s="38">
        <v>0.03</v>
      </c>
      <c r="D38" s="39">
        <v>0.01</v>
      </c>
      <c r="E38" s="39">
        <f t="shared" si="6"/>
        <v>0.04</v>
      </c>
      <c r="F38" s="39">
        <f t="shared" si="7"/>
        <v>0.04</v>
      </c>
      <c r="H38" s="5"/>
      <c r="I38" s="5"/>
    </row>
    <row r="39" spans="2:9" ht="15.75" thickBot="1" x14ac:dyDescent="0.3">
      <c r="B39" s="67" t="s">
        <v>79</v>
      </c>
      <c r="C39" s="35">
        <v>0.08</v>
      </c>
      <c r="D39" s="36">
        <v>0.02</v>
      </c>
      <c r="E39" s="36">
        <f t="shared" si="6"/>
        <v>0.1</v>
      </c>
      <c r="F39" s="36">
        <f t="shared" si="7"/>
        <v>0.1</v>
      </c>
      <c r="H39" s="5"/>
      <c r="I39" s="5"/>
    </row>
    <row r="40" spans="2:9" ht="15.75" thickBot="1" x14ac:dyDescent="0.3">
      <c r="B40" s="68" t="s">
        <v>80</v>
      </c>
      <c r="C40" s="38">
        <v>0.06</v>
      </c>
      <c r="D40" s="39">
        <v>0.02</v>
      </c>
      <c r="E40" s="39">
        <f t="shared" si="6"/>
        <v>0.08</v>
      </c>
      <c r="F40" s="39">
        <f t="shared" si="7"/>
        <v>0.08</v>
      </c>
      <c r="H40" s="5"/>
      <c r="I40" s="5"/>
    </row>
    <row r="41" spans="2:9" ht="15.75" thickBot="1" x14ac:dyDescent="0.3">
      <c r="B41" s="67" t="s">
        <v>81</v>
      </c>
      <c r="C41" s="35">
        <v>0.08</v>
      </c>
      <c r="D41" s="36">
        <v>0.02</v>
      </c>
      <c r="E41" s="36">
        <f t="shared" si="6"/>
        <v>0.1</v>
      </c>
      <c r="F41" s="36">
        <f t="shared" si="7"/>
        <v>0.1</v>
      </c>
      <c r="H41" s="5"/>
      <c r="I41" s="5"/>
    </row>
    <row r="42" spans="2:9" ht="15.75" thickBot="1" x14ac:dyDescent="0.3">
      <c r="B42" s="68" t="s">
        <v>82</v>
      </c>
      <c r="C42" s="38">
        <v>0.08</v>
      </c>
      <c r="D42" s="39">
        <v>0.02</v>
      </c>
      <c r="E42" s="39">
        <f t="shared" si="6"/>
        <v>0.1</v>
      </c>
      <c r="F42" s="39">
        <f t="shared" si="7"/>
        <v>0.1</v>
      </c>
      <c r="H42" s="5"/>
      <c r="I42" s="5"/>
    </row>
    <row r="43" spans="2:9" ht="15.75" thickBot="1" x14ac:dyDescent="0.3">
      <c r="B43" s="67" t="s">
        <v>83</v>
      </c>
      <c r="C43" s="35">
        <v>0.09</v>
      </c>
      <c r="D43" s="36">
        <v>0.02</v>
      </c>
      <c r="E43" s="36">
        <f t="shared" si="6"/>
        <v>0.11</v>
      </c>
      <c r="F43" s="36">
        <f t="shared" si="7"/>
        <v>0.11</v>
      </c>
      <c r="H43" s="5"/>
      <c r="I43" s="5"/>
    </row>
    <row r="44" spans="2:9" ht="15.75" thickBot="1" x14ac:dyDescent="0.3">
      <c r="B44" s="68" t="s">
        <v>84</v>
      </c>
      <c r="C44" s="38">
        <v>0.08</v>
      </c>
      <c r="D44" s="39">
        <v>0.02</v>
      </c>
      <c r="E44" s="39">
        <f t="shared" si="6"/>
        <v>0.1</v>
      </c>
      <c r="F44" s="39">
        <f t="shared" si="7"/>
        <v>0.1</v>
      </c>
      <c r="H44" s="5"/>
      <c r="I44" s="5"/>
    </row>
    <row r="45" spans="2:9" ht="15.75" thickBot="1" x14ac:dyDescent="0.3">
      <c r="B45" s="67" t="s">
        <v>85</v>
      </c>
      <c r="C45" s="35">
        <v>0.08</v>
      </c>
      <c r="D45" s="36">
        <v>0.02</v>
      </c>
      <c r="E45" s="36">
        <f t="shared" si="6"/>
        <v>0.1</v>
      </c>
      <c r="F45" s="36">
        <f t="shared" si="7"/>
        <v>0.1</v>
      </c>
      <c r="H45" s="5"/>
      <c r="I45" s="5"/>
    </row>
    <row r="46" spans="2:9" ht="15.75" thickBot="1" x14ac:dyDescent="0.3">
      <c r="B46" s="68" t="s">
        <v>86</v>
      </c>
      <c r="C46" s="38">
        <v>0.15000000000000002</v>
      </c>
      <c r="D46" s="39">
        <v>0.03</v>
      </c>
      <c r="E46" s="39">
        <f t="shared" si="6"/>
        <v>0.18000000000000002</v>
      </c>
      <c r="F46" s="39">
        <f t="shared" si="7"/>
        <v>0.18000000000000002</v>
      </c>
      <c r="H46" s="5"/>
      <c r="I46" s="5"/>
    </row>
    <row r="47" spans="2:9" ht="15.75" thickBot="1" x14ac:dyDescent="0.3">
      <c r="B47" s="67" t="s">
        <v>87</v>
      </c>
      <c r="C47" s="35">
        <v>9.9999999999999992E-2</v>
      </c>
      <c r="D47" s="36">
        <v>0.02</v>
      </c>
      <c r="E47" s="36">
        <f t="shared" si="6"/>
        <v>0.12</v>
      </c>
      <c r="F47" s="36">
        <f t="shared" si="7"/>
        <v>0.12</v>
      </c>
      <c r="H47" s="5"/>
      <c r="I47" s="5"/>
    </row>
    <row r="48" spans="2:9" s="3" customFormat="1" ht="15.75" thickBot="1" x14ac:dyDescent="0.3">
      <c r="B48" s="68" t="s">
        <v>127</v>
      </c>
      <c r="C48" s="38">
        <v>0.06</v>
      </c>
      <c r="D48" s="39">
        <v>0.02</v>
      </c>
      <c r="E48" s="39">
        <f t="shared" si="6"/>
        <v>0.08</v>
      </c>
      <c r="F48" s="39">
        <f t="shared" si="7"/>
        <v>0.08</v>
      </c>
      <c r="H48" s="5"/>
      <c r="I48" s="5"/>
    </row>
    <row r="49" spans="2:9" ht="15.75" thickBot="1" x14ac:dyDescent="0.3">
      <c r="B49" s="67" t="s">
        <v>88</v>
      </c>
      <c r="C49" s="35">
        <v>9.9999999999999992E-2</v>
      </c>
      <c r="D49" s="36">
        <v>0.02</v>
      </c>
      <c r="E49" s="36">
        <f t="shared" si="6"/>
        <v>0.12</v>
      </c>
      <c r="F49" s="36">
        <f t="shared" si="7"/>
        <v>0.12</v>
      </c>
      <c r="H49" s="5"/>
      <c r="I49" s="5"/>
    </row>
    <row r="50" spans="2:9" ht="15.75" thickBot="1" x14ac:dyDescent="0.3">
      <c r="B50" s="68" t="s">
        <v>89</v>
      </c>
      <c r="C50" s="38">
        <v>0.11</v>
      </c>
      <c r="D50" s="39">
        <v>0.03</v>
      </c>
      <c r="E50" s="39">
        <f t="shared" si="6"/>
        <v>0.14000000000000001</v>
      </c>
      <c r="F50" s="39">
        <f t="shared" si="7"/>
        <v>0.14000000000000001</v>
      </c>
      <c r="H50" s="5"/>
      <c r="I50" s="5"/>
    </row>
    <row r="51" spans="2:9" ht="15.75" thickBot="1" x14ac:dyDescent="0.3">
      <c r="B51" s="67" t="s">
        <v>90</v>
      </c>
      <c r="C51" s="35">
        <v>0.08</v>
      </c>
      <c r="D51" s="36">
        <v>0.02</v>
      </c>
      <c r="E51" s="36">
        <f t="shared" si="6"/>
        <v>0.1</v>
      </c>
      <c r="F51" s="36">
        <f t="shared" si="7"/>
        <v>0.1</v>
      </c>
      <c r="H51" s="5"/>
      <c r="I51" s="5"/>
    </row>
    <row r="52" spans="2:9" ht="15.75" thickBot="1" x14ac:dyDescent="0.3">
      <c r="B52" s="68" t="s">
        <v>91</v>
      </c>
      <c r="C52" s="38">
        <v>0.06</v>
      </c>
      <c r="D52" s="39">
        <v>0.02</v>
      </c>
      <c r="E52" s="39">
        <f t="shared" si="6"/>
        <v>0.08</v>
      </c>
      <c r="F52" s="39">
        <f t="shared" si="7"/>
        <v>0.08</v>
      </c>
      <c r="H52" s="5"/>
      <c r="I52" s="5"/>
    </row>
    <row r="53" spans="2:9" ht="15.75" thickBot="1" x14ac:dyDescent="0.3">
      <c r="B53" s="67" t="s">
        <v>92</v>
      </c>
      <c r="C53" s="35">
        <v>0.06</v>
      </c>
      <c r="D53" s="36">
        <v>0.02</v>
      </c>
      <c r="E53" s="36">
        <f t="shared" si="6"/>
        <v>0.08</v>
      </c>
      <c r="F53" s="36">
        <f t="shared" si="7"/>
        <v>0.08</v>
      </c>
      <c r="H53" s="5"/>
      <c r="I53" s="5"/>
    </row>
    <row r="54" spans="2:9" ht="15.75" thickBot="1" x14ac:dyDescent="0.3">
      <c r="B54" s="68" t="s">
        <v>93</v>
      </c>
      <c r="C54" s="38">
        <v>0.08</v>
      </c>
      <c r="D54" s="39">
        <v>0.02</v>
      </c>
      <c r="E54" s="39">
        <f t="shared" si="6"/>
        <v>0.1</v>
      </c>
      <c r="F54" s="39">
        <f t="shared" si="7"/>
        <v>0.1</v>
      </c>
      <c r="H54" s="5"/>
      <c r="I54" s="5"/>
    </row>
    <row r="55" spans="2:9" s="3" customFormat="1" ht="15.75" thickBot="1" x14ac:dyDescent="0.3">
      <c r="B55" s="67" t="s">
        <v>126</v>
      </c>
      <c r="C55" s="35">
        <v>0.08</v>
      </c>
      <c r="D55" s="36">
        <v>0.02</v>
      </c>
      <c r="E55" s="36">
        <f t="shared" si="6"/>
        <v>0.1</v>
      </c>
      <c r="F55" s="36">
        <f t="shared" si="7"/>
        <v>0.1</v>
      </c>
      <c r="H55" s="5"/>
      <c r="I55" s="5"/>
    </row>
    <row r="56" spans="2:9" s="3" customFormat="1" ht="15.75" thickBot="1" x14ac:dyDescent="0.3">
      <c r="B56" s="68" t="s">
        <v>128</v>
      </c>
      <c r="C56" s="38">
        <v>0.08</v>
      </c>
      <c r="D56" s="39">
        <v>0.02</v>
      </c>
      <c r="E56" s="39">
        <f t="shared" si="6"/>
        <v>0.1</v>
      </c>
      <c r="F56" s="39">
        <f t="shared" si="7"/>
        <v>0.1</v>
      </c>
      <c r="H56" s="5"/>
      <c r="I56" s="5"/>
    </row>
    <row r="57" spans="2:9" ht="15.75" thickBot="1" x14ac:dyDescent="0.3">
      <c r="B57" s="67" t="s">
        <v>94</v>
      </c>
      <c r="C57" s="35">
        <v>6.9999999999999993E-2</v>
      </c>
      <c r="D57" s="36">
        <v>0.02</v>
      </c>
      <c r="E57" s="36">
        <f t="shared" si="6"/>
        <v>0.09</v>
      </c>
      <c r="F57" s="36">
        <f t="shared" si="7"/>
        <v>0.09</v>
      </c>
      <c r="H57" s="5"/>
      <c r="I57" s="5"/>
    </row>
    <row r="58" spans="2:9" ht="15.75" thickBot="1" x14ac:dyDescent="0.3">
      <c r="B58" s="68" t="s">
        <v>95</v>
      </c>
      <c r="C58" s="38">
        <v>0.06</v>
      </c>
      <c r="D58" s="39">
        <v>0.02</v>
      </c>
      <c r="E58" s="39">
        <f t="shared" si="6"/>
        <v>0.08</v>
      </c>
      <c r="F58" s="39">
        <f t="shared" si="7"/>
        <v>0.08</v>
      </c>
      <c r="H58" s="5"/>
      <c r="I58" s="5"/>
    </row>
    <row r="59" spans="2:9" ht="15.75" thickBot="1" x14ac:dyDescent="0.3">
      <c r="B59" s="67" t="s">
        <v>96</v>
      </c>
      <c r="C59" s="35">
        <v>6.9999999999999993E-2</v>
      </c>
      <c r="D59" s="36">
        <v>0.02</v>
      </c>
      <c r="E59" s="36">
        <f t="shared" si="6"/>
        <v>0.09</v>
      </c>
      <c r="F59" s="36">
        <f t="shared" si="7"/>
        <v>0.09</v>
      </c>
      <c r="H59" s="5"/>
      <c r="I59" s="5"/>
    </row>
    <row r="60" spans="2:9" ht="15.75" thickBot="1" x14ac:dyDescent="0.3">
      <c r="B60" s="68" t="s">
        <v>97</v>
      </c>
      <c r="C60" s="38">
        <v>6.9999999999999993E-2</v>
      </c>
      <c r="D60" s="39">
        <v>0.02</v>
      </c>
      <c r="E60" s="39">
        <f t="shared" si="6"/>
        <v>0.09</v>
      </c>
      <c r="F60" s="39">
        <f t="shared" si="7"/>
        <v>0.09</v>
      </c>
      <c r="H60" s="5"/>
      <c r="I60" s="5"/>
    </row>
    <row r="61" spans="2:9" ht="15.75" thickBot="1" x14ac:dyDescent="0.3">
      <c r="B61" s="67" t="s">
        <v>98</v>
      </c>
      <c r="C61" s="35">
        <v>0.09</v>
      </c>
      <c r="D61" s="36">
        <v>0.02</v>
      </c>
      <c r="E61" s="36">
        <f t="shared" si="6"/>
        <v>0.11</v>
      </c>
      <c r="F61" s="36">
        <f t="shared" si="7"/>
        <v>0.11</v>
      </c>
      <c r="H61" s="5"/>
      <c r="I61" s="5"/>
    </row>
    <row r="62" spans="2:9" ht="15.75" thickBot="1" x14ac:dyDescent="0.3">
      <c r="B62" s="68" t="s">
        <v>99</v>
      </c>
      <c r="C62" s="38">
        <v>0.08</v>
      </c>
      <c r="D62" s="39">
        <v>0.02</v>
      </c>
      <c r="E62" s="39">
        <f t="shared" si="6"/>
        <v>0.1</v>
      </c>
      <c r="F62" s="39">
        <f t="shared" si="7"/>
        <v>0.1</v>
      </c>
      <c r="H62" s="5"/>
      <c r="I62" s="5"/>
    </row>
    <row r="63" spans="2:9" ht="15.75" thickBot="1" x14ac:dyDescent="0.3">
      <c r="B63" s="67" t="s">
        <v>100</v>
      </c>
      <c r="C63" s="35">
        <v>0.08</v>
      </c>
      <c r="D63" s="36">
        <v>0.02</v>
      </c>
      <c r="E63" s="36">
        <f t="shared" si="6"/>
        <v>0.1</v>
      </c>
      <c r="F63" s="36">
        <f t="shared" si="7"/>
        <v>0.1</v>
      </c>
      <c r="H63" s="5"/>
      <c r="I63" s="5"/>
    </row>
    <row r="64" spans="2:9" ht="15.75" thickBot="1" x14ac:dyDescent="0.3">
      <c r="B64" s="68" t="s">
        <v>101</v>
      </c>
      <c r="C64" s="38">
        <v>0.08</v>
      </c>
      <c r="D64" s="39">
        <v>0.02</v>
      </c>
      <c r="E64" s="39">
        <f t="shared" si="6"/>
        <v>0.1</v>
      </c>
      <c r="F64" s="39">
        <f t="shared" si="7"/>
        <v>0.1</v>
      </c>
      <c r="H64" s="5"/>
      <c r="I64" s="5"/>
    </row>
    <row r="65" spans="1:9" ht="15.75" thickBot="1" x14ac:dyDescent="0.3">
      <c r="B65" s="67" t="s">
        <v>102</v>
      </c>
      <c r="C65" s="35">
        <v>0.06</v>
      </c>
      <c r="D65" s="36">
        <v>0.02</v>
      </c>
      <c r="E65" s="36">
        <f t="shared" si="6"/>
        <v>0.08</v>
      </c>
      <c r="F65" s="36">
        <f t="shared" si="7"/>
        <v>0.08</v>
      </c>
      <c r="H65" s="5"/>
      <c r="I65" s="5"/>
    </row>
    <row r="66" spans="1:9" ht="15.75" thickBot="1" x14ac:dyDescent="0.3">
      <c r="B66" s="68" t="s">
        <v>103</v>
      </c>
      <c r="C66" s="38">
        <v>6.9999999999999993E-2</v>
      </c>
      <c r="D66" s="39">
        <v>0.02</v>
      </c>
      <c r="E66" s="39">
        <f t="shared" si="6"/>
        <v>0.09</v>
      </c>
      <c r="F66" s="39">
        <f t="shared" si="7"/>
        <v>0.09</v>
      </c>
      <c r="H66" s="5"/>
      <c r="I66" s="5"/>
    </row>
    <row r="67" spans="1:9" ht="15.75" thickBot="1" x14ac:dyDescent="0.3">
      <c r="B67" s="67" t="s">
        <v>104</v>
      </c>
      <c r="C67" s="35">
        <v>0.06</v>
      </c>
      <c r="D67" s="36">
        <v>0.02</v>
      </c>
      <c r="E67" s="36">
        <f t="shared" si="6"/>
        <v>0.08</v>
      </c>
      <c r="F67" s="36">
        <f t="shared" si="7"/>
        <v>0.08</v>
      </c>
      <c r="H67" s="5"/>
      <c r="I67" s="5"/>
    </row>
    <row r="68" spans="1:9" ht="15.75" thickBot="1" x14ac:dyDescent="0.3">
      <c r="B68" s="68" t="s">
        <v>105</v>
      </c>
      <c r="C68" s="38">
        <v>0.06</v>
      </c>
      <c r="D68" s="39">
        <v>0.02</v>
      </c>
      <c r="E68" s="39">
        <f t="shared" si="6"/>
        <v>0.08</v>
      </c>
      <c r="F68" s="39">
        <f t="shared" si="7"/>
        <v>0.08</v>
      </c>
      <c r="H68" s="5"/>
      <c r="I68" s="5"/>
    </row>
    <row r="69" spans="1:9" ht="15.75" thickBot="1" x14ac:dyDescent="0.3">
      <c r="B69" s="67" t="s">
        <v>106</v>
      </c>
      <c r="C69" s="35">
        <v>0.04</v>
      </c>
      <c r="D69" s="36">
        <v>0.01</v>
      </c>
      <c r="E69" s="36">
        <f t="shared" si="6"/>
        <v>0.05</v>
      </c>
      <c r="F69" s="36">
        <f t="shared" si="7"/>
        <v>0.05</v>
      </c>
      <c r="H69" s="5"/>
      <c r="I69" s="5"/>
    </row>
    <row r="70" spans="1:9" ht="15.75" thickBot="1" x14ac:dyDescent="0.3">
      <c r="B70" s="68" t="s">
        <v>107</v>
      </c>
      <c r="C70" s="38">
        <v>0.06</v>
      </c>
      <c r="D70" s="39">
        <v>0.02</v>
      </c>
      <c r="E70" s="39">
        <f t="shared" si="6"/>
        <v>0.08</v>
      </c>
      <c r="F70" s="39">
        <f t="shared" si="7"/>
        <v>0.08</v>
      </c>
      <c r="H70" s="5"/>
      <c r="I70" s="5"/>
    </row>
    <row r="71" spans="1:9" ht="15.75" thickBot="1" x14ac:dyDescent="0.3">
      <c r="A71" s="75"/>
      <c r="B71" s="69" t="s">
        <v>108</v>
      </c>
      <c r="C71" s="70">
        <v>0.16</v>
      </c>
      <c r="D71" s="71">
        <v>0.04</v>
      </c>
      <c r="E71" s="71">
        <f t="shared" si="6"/>
        <v>0.2</v>
      </c>
      <c r="F71" s="71">
        <f t="shared" si="7"/>
        <v>0.2</v>
      </c>
      <c r="H71" s="5"/>
      <c r="I71" s="5"/>
    </row>
    <row r="72" spans="1:9" ht="15.75" thickTop="1" x14ac:dyDescent="0.25"/>
  </sheetData>
  <sortState ref="B6:F30">
    <sortCondition ref="B6:B30"/>
  </sortState>
  <mergeCells count="1">
    <mergeCell ref="C1:E1"/>
  </mergeCells>
  <pageMargins left="0.70866141732283472" right="0.70866141732283472" top="0.74803149606299213" bottom="0.74803149606299213" header="0.31496062992125984" footer="0.31496062992125984"/>
  <pageSetup paperSize="9" scale="75" fitToHeight="0" orientation="portrait" r:id="rId1"/>
  <headerFooter>
    <oddFooter>Page &amp;P</oddFooter>
  </headerFooter>
  <rowBreaks count="1" manualBreakCount="1">
    <brk id="30" max="5" man="1"/>
  </rowBreaks>
  <colBreaks count="1" manualBreakCount="1">
    <brk id="1" max="7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1"/>
  <sheetViews>
    <sheetView zoomScaleNormal="100" workbookViewId="0">
      <selection activeCell="G1" sqref="G1"/>
    </sheetView>
  </sheetViews>
  <sheetFormatPr defaultRowHeight="15" x14ac:dyDescent="0.25"/>
  <cols>
    <col min="1" max="1" width="11.28515625" style="7" customWidth="1"/>
    <col min="2" max="2" width="16.28515625" style="7" bestFit="1" customWidth="1"/>
    <col min="3" max="3" width="12.5703125" bestFit="1" customWidth="1"/>
    <col min="4" max="4" width="16.85546875" customWidth="1"/>
    <col min="5" max="5" width="17.140625" customWidth="1"/>
    <col min="6" max="6" width="18" customWidth="1"/>
    <col min="7" max="7" width="18.42578125" customWidth="1"/>
  </cols>
  <sheetData>
    <row r="1" spans="1:10" s="3" customFormat="1" ht="30" x14ac:dyDescent="0.25">
      <c r="B1" s="12" t="s">
        <v>64</v>
      </c>
      <c r="C1" s="83" t="s">
        <v>69</v>
      </c>
      <c r="D1" s="83"/>
      <c r="E1" s="83"/>
      <c r="F1" s="83"/>
      <c r="G1" s="18">
        <f>FUTURES!F1</f>
        <v>42748</v>
      </c>
    </row>
    <row r="2" spans="1:10" ht="30" x14ac:dyDescent="0.25">
      <c r="B2" s="14" t="s">
        <v>0</v>
      </c>
      <c r="C2" s="14" t="s">
        <v>1</v>
      </c>
      <c r="D2" s="1" t="s">
        <v>34</v>
      </c>
      <c r="E2" s="1" t="s">
        <v>36</v>
      </c>
      <c r="F2" s="1" t="s">
        <v>38</v>
      </c>
      <c r="G2" s="1" t="s">
        <v>40</v>
      </c>
    </row>
    <row r="3" spans="1:10" ht="30" customHeight="1" thickBot="1" x14ac:dyDescent="0.3">
      <c r="B3" s="15" t="s">
        <v>2</v>
      </c>
      <c r="C3" s="16" t="s">
        <v>3</v>
      </c>
      <c r="D3" s="2" t="s">
        <v>35</v>
      </c>
      <c r="E3" s="2" t="s">
        <v>37</v>
      </c>
      <c r="F3" s="2" t="s">
        <v>39</v>
      </c>
      <c r="G3" s="2" t="s">
        <v>8</v>
      </c>
    </row>
    <row r="4" spans="1:10" ht="16.5" thickTop="1" thickBot="1" x14ac:dyDescent="0.3">
      <c r="B4" s="31" t="s">
        <v>9</v>
      </c>
      <c r="C4" s="32">
        <v>0.11</v>
      </c>
      <c r="D4" s="33">
        <v>0.02</v>
      </c>
      <c r="E4" s="33">
        <v>0.2</v>
      </c>
      <c r="F4" s="33">
        <v>0.15</v>
      </c>
      <c r="G4" s="33">
        <f>C4</f>
        <v>0.11</v>
      </c>
      <c r="H4" s="5"/>
      <c r="I4" s="5"/>
      <c r="J4" s="5"/>
    </row>
    <row r="5" spans="1:10" s="3" customFormat="1" ht="15.75" thickBot="1" x14ac:dyDescent="0.3">
      <c r="A5" s="7"/>
      <c r="B5" s="34" t="s">
        <v>10</v>
      </c>
      <c r="C5" s="35">
        <v>0.2</v>
      </c>
      <c r="D5" s="36">
        <v>0.02</v>
      </c>
      <c r="E5" s="36">
        <v>0.6</v>
      </c>
      <c r="F5" s="36">
        <v>0.31</v>
      </c>
      <c r="G5" s="36">
        <f t="shared" ref="G5:G10" si="0">C5</f>
        <v>0.2</v>
      </c>
      <c r="H5" s="5"/>
      <c r="I5" s="5"/>
      <c r="J5" s="5"/>
    </row>
    <row r="6" spans="1:10" s="3" customFormat="1" ht="15.75" thickBot="1" x14ac:dyDescent="0.3">
      <c r="A6" s="7"/>
      <c r="B6" s="37" t="s">
        <v>15</v>
      </c>
      <c r="C6" s="38">
        <v>0.24000000000000002</v>
      </c>
      <c r="D6" s="39">
        <v>0.02</v>
      </c>
      <c r="E6" s="39">
        <v>1.06</v>
      </c>
      <c r="F6" s="39">
        <v>0.53</v>
      </c>
      <c r="G6" s="39">
        <f t="shared" si="0"/>
        <v>0.24000000000000002</v>
      </c>
      <c r="H6" s="5"/>
      <c r="I6" s="5"/>
      <c r="J6" s="5"/>
    </row>
    <row r="7" spans="1:10" ht="15.75" thickBot="1" x14ac:dyDescent="0.3">
      <c r="A7" s="6"/>
      <c r="B7" s="34" t="s">
        <v>21</v>
      </c>
      <c r="C7" s="35">
        <v>0.11</v>
      </c>
      <c r="D7" s="36">
        <v>0.02</v>
      </c>
      <c r="E7" s="36">
        <v>0.28000000000000003</v>
      </c>
      <c r="F7" s="36">
        <v>0.08</v>
      </c>
      <c r="G7" s="36">
        <f t="shared" si="0"/>
        <v>0.11</v>
      </c>
      <c r="H7" s="29"/>
      <c r="I7" s="5"/>
      <c r="J7" s="5"/>
    </row>
    <row r="8" spans="1:10" ht="15.75" thickBot="1" x14ac:dyDescent="0.3">
      <c r="A8" s="6"/>
      <c r="B8" s="37" t="s">
        <v>27</v>
      </c>
      <c r="C8" s="38">
        <v>0.11</v>
      </c>
      <c r="D8" s="39">
        <v>0.02</v>
      </c>
      <c r="E8" s="39">
        <v>0.3</v>
      </c>
      <c r="F8" s="39">
        <v>0.13</v>
      </c>
      <c r="G8" s="39">
        <f t="shared" si="0"/>
        <v>0.11</v>
      </c>
      <c r="H8" s="29"/>
      <c r="I8" s="5"/>
      <c r="J8" s="5"/>
    </row>
    <row r="9" spans="1:10" ht="15.75" thickBot="1" x14ac:dyDescent="0.3">
      <c r="A9" s="6"/>
      <c r="B9" s="34" t="s">
        <v>29</v>
      </c>
      <c r="C9" s="35">
        <v>0.18000000000000002</v>
      </c>
      <c r="D9" s="36">
        <v>0.02</v>
      </c>
      <c r="E9" s="36">
        <v>0.38</v>
      </c>
      <c r="F9" s="36">
        <v>0.13</v>
      </c>
      <c r="G9" s="36">
        <f t="shared" si="0"/>
        <v>0.18000000000000002</v>
      </c>
      <c r="H9" s="29"/>
      <c r="I9" s="5"/>
      <c r="J9" s="5"/>
    </row>
    <row r="10" spans="1:10" ht="15.75" thickBot="1" x14ac:dyDescent="0.3">
      <c r="B10" s="72" t="s">
        <v>32</v>
      </c>
      <c r="C10" s="73">
        <v>0.26</v>
      </c>
      <c r="D10" s="74">
        <v>0.02</v>
      </c>
      <c r="E10" s="74">
        <v>1</v>
      </c>
      <c r="F10" s="74">
        <v>0.5</v>
      </c>
      <c r="G10" s="74">
        <f t="shared" si="0"/>
        <v>0.26</v>
      </c>
      <c r="H10" s="5"/>
      <c r="I10" s="5"/>
      <c r="J10" s="5"/>
    </row>
    <row r="11" spans="1:10" ht="15.75" thickTop="1" x14ac:dyDescent="0.25"/>
  </sheetData>
  <mergeCells count="1">
    <mergeCell ref="C1:F1"/>
  </mergeCells>
  <pageMargins left="0.70866141732283472" right="0.70866141732283472" top="0.74803149606299213" bottom="0.74803149606299213" header="0.31496062992125984" footer="0.31496062992125984"/>
  <pageSetup paperSize="9" scale="78"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34"/>
  <sheetViews>
    <sheetView zoomScaleNormal="100" workbookViewId="0">
      <selection activeCell="C5" sqref="C5"/>
    </sheetView>
  </sheetViews>
  <sheetFormatPr defaultRowHeight="15" x14ac:dyDescent="0.25"/>
  <cols>
    <col min="1" max="1" width="11.28515625" style="7" customWidth="1"/>
    <col min="2" max="2" width="17.140625" customWidth="1"/>
    <col min="3" max="3" width="27.85546875" customWidth="1"/>
    <col min="4" max="4" width="32.7109375" bestFit="1" customWidth="1"/>
  </cols>
  <sheetData>
    <row r="1" spans="1:7" s="3" customFormat="1" ht="30.75" customHeight="1" x14ac:dyDescent="0.25">
      <c r="A1" s="7"/>
      <c r="B1" s="17" t="s">
        <v>63</v>
      </c>
      <c r="C1" s="22" t="s">
        <v>70</v>
      </c>
      <c r="D1" s="19">
        <f>FUTURES!F1</f>
        <v>42748</v>
      </c>
    </row>
    <row r="2" spans="1:7" ht="30" customHeight="1" x14ac:dyDescent="0.25">
      <c r="A2" s="3"/>
      <c r="B2" s="14" t="s">
        <v>0</v>
      </c>
      <c r="C2" s="11" t="s">
        <v>41</v>
      </c>
      <c r="D2" s="1" t="s">
        <v>40</v>
      </c>
    </row>
    <row r="3" spans="1:7" ht="30" customHeight="1" thickBot="1" x14ac:dyDescent="0.3">
      <c r="B3" s="16" t="s">
        <v>2</v>
      </c>
      <c r="C3" s="20" t="s">
        <v>42</v>
      </c>
      <c r="D3" s="2" t="s">
        <v>8</v>
      </c>
    </row>
    <row r="4" spans="1:7" ht="16.5" thickTop="1" thickBot="1" x14ac:dyDescent="0.3">
      <c r="A4" s="6"/>
      <c r="B4" s="40" t="s">
        <v>10</v>
      </c>
      <c r="C4" s="32">
        <v>1.24</v>
      </c>
      <c r="D4" s="33">
        <f>C4</f>
        <v>1.24</v>
      </c>
      <c r="F4" s="5"/>
      <c r="G4" s="5"/>
    </row>
    <row r="5" spans="1:7" ht="15.75" thickBot="1" x14ac:dyDescent="0.3">
      <c r="A5" s="6"/>
      <c r="B5" s="41" t="s">
        <v>11</v>
      </c>
      <c r="C5" s="42">
        <v>1.17</v>
      </c>
      <c r="D5" s="43">
        <f t="shared" ref="D5:D31" si="0">C5</f>
        <v>1.17</v>
      </c>
      <c r="F5" s="5"/>
      <c r="G5" s="5"/>
    </row>
    <row r="6" spans="1:7" ht="15.75" thickBot="1" x14ac:dyDescent="0.3">
      <c r="A6" s="6"/>
      <c r="B6" s="44" t="s">
        <v>12</v>
      </c>
      <c r="C6" s="45">
        <v>1.1000000000000001</v>
      </c>
      <c r="D6" s="46">
        <f t="shared" si="0"/>
        <v>1.1000000000000001</v>
      </c>
      <c r="F6" s="5"/>
      <c r="G6" s="5"/>
    </row>
    <row r="7" spans="1:7" ht="15.75" thickBot="1" x14ac:dyDescent="0.3">
      <c r="A7" s="6"/>
      <c r="B7" s="41" t="s">
        <v>13</v>
      </c>
      <c r="C7" s="42">
        <v>1.17</v>
      </c>
      <c r="D7" s="43">
        <f t="shared" si="0"/>
        <v>1.17</v>
      </c>
      <c r="F7" s="5"/>
      <c r="G7" s="5"/>
    </row>
    <row r="8" spans="1:7" ht="15.75" thickBot="1" x14ac:dyDescent="0.3">
      <c r="A8" s="6"/>
      <c r="B8" s="44" t="s">
        <v>14</v>
      </c>
      <c r="C8" s="45">
        <v>1.24</v>
      </c>
      <c r="D8" s="46">
        <f t="shared" si="0"/>
        <v>1.24</v>
      </c>
      <c r="F8" s="5"/>
      <c r="G8" s="5"/>
    </row>
    <row r="9" spans="1:7" ht="15.75" thickBot="1" x14ac:dyDescent="0.3">
      <c r="A9" s="6"/>
      <c r="B9" s="41" t="s">
        <v>15</v>
      </c>
      <c r="C9" s="42">
        <v>1.28</v>
      </c>
      <c r="D9" s="43">
        <f t="shared" si="0"/>
        <v>1.28</v>
      </c>
      <c r="F9" s="5"/>
      <c r="G9" s="5"/>
    </row>
    <row r="10" spans="1:7" ht="15.75" thickBot="1" x14ac:dyDescent="0.3">
      <c r="A10" s="6"/>
      <c r="B10" s="44" t="s">
        <v>67</v>
      </c>
      <c r="C10" s="45">
        <v>1.1100000000000001</v>
      </c>
      <c r="D10" s="46">
        <f t="shared" si="0"/>
        <v>1.1100000000000001</v>
      </c>
      <c r="F10" s="5"/>
      <c r="G10" s="5"/>
    </row>
    <row r="11" spans="1:7" ht="15.75" thickBot="1" x14ac:dyDescent="0.3">
      <c r="A11" s="6"/>
      <c r="B11" s="41" t="s">
        <v>16</v>
      </c>
      <c r="C11" s="42">
        <v>1.3</v>
      </c>
      <c r="D11" s="43">
        <f t="shared" si="0"/>
        <v>1.3</v>
      </c>
      <c r="F11" s="5"/>
      <c r="G11" s="5"/>
    </row>
    <row r="12" spans="1:7" ht="15.75" thickBot="1" x14ac:dyDescent="0.3">
      <c r="A12" s="6"/>
      <c r="B12" s="44" t="s">
        <v>17</v>
      </c>
      <c r="C12" s="45">
        <v>1.1599999999999999</v>
      </c>
      <c r="D12" s="46">
        <f t="shared" si="0"/>
        <v>1.1599999999999999</v>
      </c>
      <c r="F12" s="5"/>
      <c r="G12" s="5"/>
    </row>
    <row r="13" spans="1:7" ht="15.75" thickBot="1" x14ac:dyDescent="0.3">
      <c r="A13" s="6"/>
      <c r="B13" s="41" t="s">
        <v>18</v>
      </c>
      <c r="C13" s="42">
        <v>1.1599999999999999</v>
      </c>
      <c r="D13" s="43">
        <f t="shared" si="0"/>
        <v>1.1599999999999999</v>
      </c>
      <c r="F13" s="5"/>
      <c r="G13" s="5"/>
    </row>
    <row r="14" spans="1:7" ht="15.75" thickBot="1" x14ac:dyDescent="0.3">
      <c r="A14" s="6"/>
      <c r="B14" s="44" t="s">
        <v>19</v>
      </c>
      <c r="C14" s="45">
        <v>1.2</v>
      </c>
      <c r="D14" s="46">
        <f t="shared" si="0"/>
        <v>1.2</v>
      </c>
      <c r="F14" s="5"/>
      <c r="G14" s="5"/>
    </row>
    <row r="15" spans="1:7" ht="15.75" thickBot="1" x14ac:dyDescent="0.3">
      <c r="A15" s="6"/>
      <c r="B15" s="41" t="s">
        <v>20</v>
      </c>
      <c r="C15" s="42">
        <v>1.1599999999999999</v>
      </c>
      <c r="D15" s="43">
        <f t="shared" si="0"/>
        <v>1.1599999999999999</v>
      </c>
      <c r="F15" s="5"/>
      <c r="G15" s="5"/>
    </row>
    <row r="16" spans="1:7" ht="15.75" thickBot="1" x14ac:dyDescent="0.3">
      <c r="A16" s="6"/>
      <c r="B16" s="44" t="s">
        <v>21</v>
      </c>
      <c r="C16" s="45">
        <v>1.1400000000000001</v>
      </c>
      <c r="D16" s="46">
        <f t="shared" si="0"/>
        <v>1.1400000000000001</v>
      </c>
      <c r="F16" s="5"/>
      <c r="G16" s="5"/>
    </row>
    <row r="17" spans="1:7" ht="15.75" thickBot="1" x14ac:dyDescent="0.3">
      <c r="A17" s="6"/>
      <c r="B17" s="41" t="s">
        <v>22</v>
      </c>
      <c r="C17" s="42">
        <v>1.1599999999999999</v>
      </c>
      <c r="D17" s="43">
        <f t="shared" si="0"/>
        <v>1.1599999999999999</v>
      </c>
      <c r="F17" s="5"/>
      <c r="G17" s="5"/>
    </row>
    <row r="18" spans="1:7" ht="15.75" thickBot="1" x14ac:dyDescent="0.3">
      <c r="A18" s="6"/>
      <c r="B18" s="44" t="s">
        <v>23</v>
      </c>
      <c r="C18" s="45">
        <v>1.1499999999999999</v>
      </c>
      <c r="D18" s="46">
        <f t="shared" si="0"/>
        <v>1.1499999999999999</v>
      </c>
      <c r="F18" s="5"/>
      <c r="G18" s="5"/>
    </row>
    <row r="19" spans="1:7" ht="15.75" thickBot="1" x14ac:dyDescent="0.3">
      <c r="A19" s="6"/>
      <c r="B19" s="41" t="s">
        <v>24</v>
      </c>
      <c r="C19" s="42">
        <v>1.3399999999999999</v>
      </c>
      <c r="D19" s="43">
        <f t="shared" si="0"/>
        <v>1.3399999999999999</v>
      </c>
      <c r="F19" s="5"/>
      <c r="G19" s="5"/>
    </row>
    <row r="20" spans="1:7" ht="15.75" thickBot="1" x14ac:dyDescent="0.3">
      <c r="A20" s="6"/>
      <c r="B20" s="44" t="s">
        <v>25</v>
      </c>
      <c r="C20" s="45">
        <v>1.1400000000000001</v>
      </c>
      <c r="D20" s="46">
        <f t="shared" si="0"/>
        <v>1.1400000000000001</v>
      </c>
      <c r="F20" s="5"/>
      <c r="G20" s="5"/>
    </row>
    <row r="21" spans="1:7" ht="15.75" thickBot="1" x14ac:dyDescent="0.3">
      <c r="A21" s="6"/>
      <c r="B21" s="41" t="s">
        <v>26</v>
      </c>
      <c r="C21" s="42">
        <v>1.1599999999999999</v>
      </c>
      <c r="D21" s="43">
        <f t="shared" si="0"/>
        <v>1.1599999999999999</v>
      </c>
      <c r="F21" s="5"/>
      <c r="G21" s="5"/>
    </row>
    <row r="22" spans="1:7" ht="15.75" thickBot="1" x14ac:dyDescent="0.3">
      <c r="A22" s="6"/>
      <c r="B22" s="44" t="s">
        <v>27</v>
      </c>
      <c r="C22" s="45">
        <v>1.1400000000000001</v>
      </c>
      <c r="D22" s="46">
        <f t="shared" si="0"/>
        <v>1.1400000000000001</v>
      </c>
      <c r="F22" s="5"/>
      <c r="G22" s="5"/>
    </row>
    <row r="23" spans="1:7" ht="15.75" thickBot="1" x14ac:dyDescent="0.3">
      <c r="A23" s="6"/>
      <c r="B23" s="41" t="s">
        <v>28</v>
      </c>
      <c r="C23" s="42">
        <v>1.17</v>
      </c>
      <c r="D23" s="43">
        <f t="shared" si="0"/>
        <v>1.17</v>
      </c>
      <c r="F23" s="5"/>
      <c r="G23" s="5"/>
    </row>
    <row r="24" spans="1:7" ht="15.75" thickBot="1" x14ac:dyDescent="0.3">
      <c r="A24" s="6"/>
      <c r="B24" s="44" t="s">
        <v>29</v>
      </c>
      <c r="C24" s="45">
        <v>1.22</v>
      </c>
      <c r="D24" s="46">
        <f t="shared" si="0"/>
        <v>1.22</v>
      </c>
      <c r="F24" s="5"/>
      <c r="G24" s="5"/>
    </row>
    <row r="25" spans="1:7" ht="15.75" thickBot="1" x14ac:dyDescent="0.3">
      <c r="A25" s="6"/>
      <c r="B25" s="41" t="s">
        <v>30</v>
      </c>
      <c r="C25" s="42">
        <v>1.1599999999999999</v>
      </c>
      <c r="D25" s="43">
        <f t="shared" si="0"/>
        <v>1.1599999999999999</v>
      </c>
      <c r="F25" s="5"/>
      <c r="G25" s="5"/>
    </row>
    <row r="26" spans="1:7" ht="15.75" thickBot="1" x14ac:dyDescent="0.3">
      <c r="A26" s="6"/>
      <c r="B26" s="44" t="s">
        <v>31</v>
      </c>
      <c r="C26" s="45">
        <v>1.1200000000000001</v>
      </c>
      <c r="D26" s="46">
        <f t="shared" si="0"/>
        <v>1.1200000000000001</v>
      </c>
      <c r="F26" s="5"/>
      <c r="G26" s="5"/>
    </row>
    <row r="27" spans="1:7" ht="15.75" thickBot="1" x14ac:dyDescent="0.3">
      <c r="A27" s="6"/>
      <c r="B27" s="41" t="s">
        <v>32</v>
      </c>
      <c r="C27" s="42">
        <v>1.3</v>
      </c>
      <c r="D27" s="43">
        <f t="shared" si="0"/>
        <v>1.3</v>
      </c>
      <c r="F27" s="5"/>
      <c r="G27" s="5"/>
    </row>
    <row r="28" spans="1:7" ht="15.75" thickBot="1" x14ac:dyDescent="0.3">
      <c r="A28" s="6"/>
      <c r="B28" s="44" t="s">
        <v>33</v>
      </c>
      <c r="C28" s="45">
        <v>1.23</v>
      </c>
      <c r="D28" s="46">
        <f t="shared" si="0"/>
        <v>1.23</v>
      </c>
      <c r="F28" s="5"/>
      <c r="G28" s="5"/>
    </row>
    <row r="29" spans="1:7" ht="15.75" thickBot="1" x14ac:dyDescent="0.3">
      <c r="A29" s="6"/>
      <c r="B29" s="41" t="s">
        <v>43</v>
      </c>
      <c r="C29" s="42">
        <v>1.18</v>
      </c>
      <c r="D29" s="43">
        <f t="shared" si="0"/>
        <v>1.18</v>
      </c>
      <c r="F29" s="5"/>
      <c r="G29" s="5"/>
    </row>
    <row r="30" spans="1:7" ht="15.75" thickBot="1" x14ac:dyDescent="0.3">
      <c r="A30" s="6"/>
      <c r="B30" s="44" t="s">
        <v>44</v>
      </c>
      <c r="C30" s="45">
        <v>1.17</v>
      </c>
      <c r="D30" s="46">
        <f t="shared" si="0"/>
        <v>1.17</v>
      </c>
      <c r="F30" s="5"/>
      <c r="G30" s="5"/>
    </row>
    <row r="31" spans="1:7" ht="15.75" thickBot="1" x14ac:dyDescent="0.3">
      <c r="A31" s="6"/>
      <c r="B31" s="41" t="s">
        <v>46</v>
      </c>
      <c r="C31" s="42">
        <v>1.1000000000000001</v>
      </c>
      <c r="D31" s="43">
        <f t="shared" si="0"/>
        <v>1.1000000000000001</v>
      </c>
      <c r="F31" s="5"/>
      <c r="G31" s="5"/>
    </row>
    <row r="32" spans="1:7" ht="15" customHeight="1" x14ac:dyDescent="0.25">
      <c r="A32" s="6"/>
      <c r="B32" s="79" t="s">
        <v>116</v>
      </c>
      <c r="C32" s="84">
        <v>1.5</v>
      </c>
      <c r="D32" s="86">
        <f>C32</f>
        <v>1.5</v>
      </c>
    </row>
    <row r="33" spans="1:4" ht="15" customHeight="1" thickBot="1" x14ac:dyDescent="0.3">
      <c r="A33" s="6"/>
      <c r="B33" s="80" t="s">
        <v>45</v>
      </c>
      <c r="C33" s="85"/>
      <c r="D33" s="87"/>
    </row>
    <row r="34" spans="1:4" ht="15.75" thickTop="1" x14ac:dyDescent="0.25"/>
  </sheetData>
  <mergeCells count="2">
    <mergeCell ref="C32:C33"/>
    <mergeCell ref="D32:D33"/>
  </mergeCells>
  <pageMargins left="0.70866141732283472" right="0.70866141732283472" top="0.74803149606299213" bottom="0.74803149606299213" header="0.31496062992125984" footer="0.31496062992125984"/>
  <pageSetup paperSize="9" scale="98" orientation="portrait" verticalDpi="0"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9"/>
  <sheetViews>
    <sheetView topLeftCell="A7" zoomScaleNormal="100" workbookViewId="0">
      <selection activeCell="K29" sqref="K29"/>
    </sheetView>
  </sheetViews>
  <sheetFormatPr defaultRowHeight="15" x14ac:dyDescent="0.25"/>
  <cols>
    <col min="1" max="1" width="11.28515625" style="7" customWidth="1"/>
    <col min="2" max="2" width="22.5703125" customWidth="1"/>
    <col min="3" max="3" width="17.7109375" customWidth="1"/>
  </cols>
  <sheetData>
    <row r="1" spans="1:6" s="3" customFormat="1" ht="30" x14ac:dyDescent="0.25">
      <c r="A1" s="7"/>
      <c r="B1" s="23" t="s">
        <v>69</v>
      </c>
      <c r="C1" s="19">
        <f>FUTURES!F1</f>
        <v>42748</v>
      </c>
    </row>
    <row r="2" spans="1:6" s="3" customFormat="1" ht="42" customHeight="1" x14ac:dyDescent="0.25">
      <c r="A2" s="7"/>
      <c r="B2" s="88" t="s">
        <v>113</v>
      </c>
      <c r="C2" s="88"/>
    </row>
    <row r="3" spans="1:6" s="3" customFormat="1" ht="15" customHeight="1" x14ac:dyDescent="0.25">
      <c r="A3" s="7"/>
      <c r="B3" s="14" t="s">
        <v>0</v>
      </c>
      <c r="C3" s="27" t="s">
        <v>51</v>
      </c>
    </row>
    <row r="4" spans="1:6" ht="15" customHeight="1" thickBot="1" x14ac:dyDescent="0.3">
      <c r="B4" s="16" t="s">
        <v>50</v>
      </c>
      <c r="C4" s="28" t="s">
        <v>52</v>
      </c>
    </row>
    <row r="5" spans="1:6" ht="15" customHeight="1" thickTop="1" thickBot="1" x14ac:dyDescent="0.3">
      <c r="A5" s="3"/>
      <c r="B5" s="40" t="s">
        <v>47</v>
      </c>
      <c r="C5" s="32">
        <v>0.2</v>
      </c>
      <c r="E5" s="5"/>
      <c r="F5" s="5"/>
    </row>
    <row r="6" spans="1:6" ht="15.75" thickBot="1" x14ac:dyDescent="0.3">
      <c r="A6" s="6"/>
      <c r="B6" s="41" t="s">
        <v>10</v>
      </c>
      <c r="C6" s="42">
        <v>0.37</v>
      </c>
      <c r="E6" s="5"/>
      <c r="F6" s="5"/>
    </row>
    <row r="7" spans="1:6" ht="15.75" thickBot="1" x14ac:dyDescent="0.3">
      <c r="A7" s="6"/>
      <c r="B7" s="47" t="s">
        <v>11</v>
      </c>
      <c r="C7" s="45">
        <v>0.21</v>
      </c>
      <c r="E7" s="5"/>
      <c r="F7" s="5"/>
    </row>
    <row r="8" spans="1:6" ht="15.75" thickBot="1" x14ac:dyDescent="0.3">
      <c r="A8" s="6"/>
      <c r="B8" s="41" t="s">
        <v>12</v>
      </c>
      <c r="C8" s="42">
        <v>0.13</v>
      </c>
      <c r="E8" s="5"/>
      <c r="F8" s="5"/>
    </row>
    <row r="9" spans="1:6" s="3" customFormat="1" ht="15.75" thickBot="1" x14ac:dyDescent="0.3">
      <c r="A9" s="6"/>
      <c r="B9" s="47" t="s">
        <v>14</v>
      </c>
      <c r="C9" s="45">
        <v>0.3</v>
      </c>
      <c r="E9" s="5"/>
      <c r="F9" s="5"/>
    </row>
    <row r="10" spans="1:6" ht="15.75" thickBot="1" x14ac:dyDescent="0.3">
      <c r="A10" s="6"/>
      <c r="B10" s="41" t="s">
        <v>13</v>
      </c>
      <c r="C10" s="42">
        <v>0.23</v>
      </c>
      <c r="E10" s="5"/>
      <c r="F10" s="5"/>
    </row>
    <row r="11" spans="1:6" ht="15.75" thickBot="1" x14ac:dyDescent="0.3">
      <c r="A11" s="6"/>
      <c r="B11" s="47" t="s">
        <v>15</v>
      </c>
      <c r="C11" s="45">
        <v>0.47</v>
      </c>
      <c r="E11" s="5"/>
      <c r="F11" s="5"/>
    </row>
    <row r="12" spans="1:6" ht="15.75" thickBot="1" x14ac:dyDescent="0.3">
      <c r="A12" s="6"/>
      <c r="B12" s="41" t="s">
        <v>16</v>
      </c>
      <c r="C12" s="42">
        <v>0.51</v>
      </c>
      <c r="E12" s="5"/>
      <c r="F12" s="5"/>
    </row>
    <row r="13" spans="1:6" ht="15.75" thickBot="1" x14ac:dyDescent="0.3">
      <c r="A13" s="6"/>
      <c r="B13" s="47" t="s">
        <v>18</v>
      </c>
      <c r="C13" s="45">
        <v>0.24</v>
      </c>
      <c r="E13" s="5"/>
      <c r="F13" s="5"/>
    </row>
    <row r="14" spans="1:6" ht="15.75" thickBot="1" x14ac:dyDescent="0.3">
      <c r="A14" s="6"/>
      <c r="B14" s="41" t="s">
        <v>20</v>
      </c>
      <c r="C14" s="42">
        <v>0.2</v>
      </c>
      <c r="E14" s="5"/>
      <c r="F14" s="5"/>
    </row>
    <row r="15" spans="1:6" ht="15.75" thickBot="1" x14ac:dyDescent="0.3">
      <c r="A15" s="6"/>
      <c r="B15" s="47" t="s">
        <v>48</v>
      </c>
      <c r="C15" s="45">
        <v>0.25</v>
      </c>
      <c r="E15" s="5"/>
      <c r="F15" s="5"/>
    </row>
    <row r="16" spans="1:6" ht="15.75" thickBot="1" x14ac:dyDescent="0.3">
      <c r="A16" s="6"/>
      <c r="B16" s="41" t="s">
        <v>19</v>
      </c>
      <c r="C16" s="42">
        <v>0.28000000000000003</v>
      </c>
      <c r="E16" s="5"/>
      <c r="F16" s="5"/>
    </row>
    <row r="17" spans="1:6" s="3" customFormat="1" ht="15.75" thickBot="1" x14ac:dyDescent="0.3">
      <c r="A17" s="6"/>
      <c r="B17" s="47" t="s">
        <v>67</v>
      </c>
      <c r="C17" s="45">
        <v>0.16</v>
      </c>
      <c r="E17" s="5"/>
      <c r="F17" s="5"/>
    </row>
    <row r="18" spans="1:6" s="3" customFormat="1" ht="15.75" thickBot="1" x14ac:dyDescent="0.3">
      <c r="A18" s="6"/>
      <c r="B18" s="41" t="s">
        <v>21</v>
      </c>
      <c r="C18" s="42">
        <v>0.17</v>
      </c>
      <c r="E18" s="5"/>
      <c r="F18" s="5"/>
    </row>
    <row r="19" spans="1:6" s="3" customFormat="1" ht="15.75" thickBot="1" x14ac:dyDescent="0.3">
      <c r="A19" s="6"/>
      <c r="B19" s="47" t="s">
        <v>22</v>
      </c>
      <c r="C19" s="45">
        <v>0.22</v>
      </c>
      <c r="E19" s="5"/>
      <c r="F19" s="5"/>
    </row>
    <row r="20" spans="1:6" s="3" customFormat="1" ht="15.75" thickBot="1" x14ac:dyDescent="0.3">
      <c r="A20" s="6"/>
      <c r="B20" s="41" t="s">
        <v>49</v>
      </c>
      <c r="C20" s="42">
        <v>0.23</v>
      </c>
      <c r="E20" s="5"/>
      <c r="F20" s="5"/>
    </row>
    <row r="21" spans="1:6" s="3" customFormat="1" ht="15.75" thickBot="1" x14ac:dyDescent="0.3">
      <c r="A21" s="6"/>
      <c r="B21" s="47" t="s">
        <v>23</v>
      </c>
      <c r="C21" s="45">
        <v>0.19</v>
      </c>
      <c r="E21" s="5"/>
      <c r="F21" s="5"/>
    </row>
    <row r="22" spans="1:6" s="3" customFormat="1" ht="15.75" thickBot="1" x14ac:dyDescent="0.3">
      <c r="A22" s="6"/>
      <c r="B22" s="41" t="s">
        <v>24</v>
      </c>
      <c r="C22" s="42">
        <v>0.44</v>
      </c>
      <c r="E22" s="5"/>
      <c r="F22" s="5"/>
    </row>
    <row r="23" spans="1:6" s="3" customFormat="1" ht="15.75" thickBot="1" x14ac:dyDescent="0.3">
      <c r="A23" s="6"/>
      <c r="B23" s="47" t="s">
        <v>25</v>
      </c>
      <c r="C23" s="45">
        <v>0.17</v>
      </c>
      <c r="E23" s="5"/>
      <c r="F23" s="5"/>
    </row>
    <row r="24" spans="1:6" ht="15.75" thickBot="1" x14ac:dyDescent="0.3">
      <c r="A24" s="6"/>
      <c r="B24" s="41" t="s">
        <v>26</v>
      </c>
      <c r="C24" s="42">
        <v>0.21</v>
      </c>
      <c r="E24" s="5"/>
      <c r="F24" s="5"/>
    </row>
    <row r="25" spans="1:6" ht="15.75" thickBot="1" x14ac:dyDescent="0.3">
      <c r="A25" s="6"/>
      <c r="B25" s="47" t="s">
        <v>27</v>
      </c>
      <c r="C25" s="45">
        <v>0.18</v>
      </c>
      <c r="E25" s="5"/>
      <c r="F25" s="5"/>
    </row>
    <row r="26" spans="1:6" s="3" customFormat="1" ht="15.75" thickBot="1" x14ac:dyDescent="0.3">
      <c r="A26" s="6"/>
      <c r="B26" s="41" t="s">
        <v>28</v>
      </c>
      <c r="C26" s="42">
        <v>0.22</v>
      </c>
      <c r="E26" s="5"/>
      <c r="F26" s="5"/>
    </row>
    <row r="27" spans="1:6" ht="15.75" thickBot="1" x14ac:dyDescent="0.3">
      <c r="A27" s="6"/>
      <c r="B27" s="47" t="s">
        <v>29</v>
      </c>
      <c r="C27" s="45">
        <v>0.27</v>
      </c>
      <c r="E27" s="5"/>
      <c r="F27" s="5"/>
    </row>
    <row r="28" spans="1:6" s="3" customFormat="1" ht="15.75" thickBot="1" x14ac:dyDescent="0.3">
      <c r="A28" s="6"/>
      <c r="B28" s="41" t="s">
        <v>129</v>
      </c>
      <c r="C28" s="42">
        <v>0.16</v>
      </c>
      <c r="E28" s="5"/>
      <c r="F28" s="5"/>
    </row>
    <row r="29" spans="1:6" s="3" customFormat="1" ht="15.75" thickBot="1" x14ac:dyDescent="0.3">
      <c r="A29" s="6"/>
      <c r="B29" s="47" t="s">
        <v>130</v>
      </c>
      <c r="C29" s="45">
        <v>0.55000000000000004</v>
      </c>
      <c r="E29" s="5"/>
      <c r="F29" s="5"/>
    </row>
    <row r="30" spans="1:6" s="3" customFormat="1" ht="15.75" thickBot="1" x14ac:dyDescent="0.3">
      <c r="A30" s="6"/>
      <c r="B30" s="41" t="s">
        <v>30</v>
      </c>
      <c r="C30" s="42">
        <v>0.22</v>
      </c>
      <c r="E30" s="5"/>
      <c r="F30" s="5"/>
    </row>
    <row r="31" spans="1:6" s="3" customFormat="1" ht="15.75" thickBot="1" x14ac:dyDescent="0.3">
      <c r="A31" s="6"/>
      <c r="B31" s="47" t="s">
        <v>31</v>
      </c>
      <c r="C31" s="45">
        <v>0.16</v>
      </c>
      <c r="E31" s="5"/>
      <c r="F31" s="5"/>
    </row>
    <row r="32" spans="1:6" ht="15.75" thickBot="1" x14ac:dyDescent="0.3">
      <c r="A32" s="6"/>
      <c r="B32" s="41" t="s">
        <v>32</v>
      </c>
      <c r="C32" s="42">
        <v>0.51</v>
      </c>
      <c r="E32" s="5"/>
      <c r="F32" s="5"/>
    </row>
    <row r="33" spans="1:6" s="3" customFormat="1" ht="15.75" thickBot="1" x14ac:dyDescent="0.3">
      <c r="A33" s="6"/>
      <c r="B33" s="47" t="s">
        <v>33</v>
      </c>
      <c r="C33" s="45">
        <v>0.28999999999999998</v>
      </c>
      <c r="E33" s="5"/>
      <c r="F33" s="5"/>
    </row>
    <row r="34" spans="1:6" ht="90" thickBot="1" x14ac:dyDescent="0.3">
      <c r="A34" s="6"/>
      <c r="B34" s="81" t="s">
        <v>117</v>
      </c>
      <c r="C34" s="82">
        <v>50000</v>
      </c>
      <c r="E34" s="5"/>
    </row>
    <row r="35" spans="1:6" ht="15.75" thickTop="1" x14ac:dyDescent="0.25">
      <c r="B35" s="9"/>
      <c r="E35" s="5"/>
    </row>
    <row r="36" spans="1:6" x14ac:dyDescent="0.25">
      <c r="B36" s="7"/>
      <c r="E36" s="5"/>
    </row>
    <row r="37" spans="1:6" x14ac:dyDescent="0.25">
      <c r="B37" s="7"/>
      <c r="E37" s="5"/>
    </row>
    <row r="38" spans="1:6" s="3" customFormat="1" x14ac:dyDescent="0.25">
      <c r="A38" s="7"/>
      <c r="B38" s="7"/>
      <c r="C38"/>
      <c r="E38" s="5"/>
    </row>
    <row r="39" spans="1:6" s="3" customFormat="1" x14ac:dyDescent="0.25">
      <c r="A39" s="7"/>
      <c r="B39"/>
      <c r="C39"/>
    </row>
  </sheetData>
  <sortState ref="B5:C32">
    <sortCondition ref="B5:B32"/>
  </sortState>
  <mergeCells count="1">
    <mergeCell ref="B2:C2"/>
  </mergeCells>
  <pageMargins left="0.70866141732283472" right="0.70866141732283472" top="0.74803149606299213" bottom="0.74803149606299213" header="0.31496062992125984" footer="0.31496062992125984"/>
  <pageSetup paperSize="9" scale="94"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9"/>
  <sheetViews>
    <sheetView zoomScaleNormal="100" workbookViewId="0">
      <selection activeCell="I18" sqref="I18"/>
    </sheetView>
  </sheetViews>
  <sheetFormatPr defaultRowHeight="15" x14ac:dyDescent="0.25"/>
  <cols>
    <col min="1" max="1" width="11.28515625" style="7" customWidth="1"/>
    <col min="2" max="2" width="18.28515625" style="7" customWidth="1"/>
    <col min="3" max="3" width="23.85546875" customWidth="1"/>
    <col min="4" max="4" width="25.85546875" customWidth="1"/>
    <col min="5" max="5" width="12" customWidth="1"/>
  </cols>
  <sheetData>
    <row r="1" spans="1:5" s="3" customFormat="1" ht="30" customHeight="1" x14ac:dyDescent="0.25">
      <c r="A1" s="7"/>
      <c r="B1" s="10"/>
      <c r="C1" s="26" t="s">
        <v>69</v>
      </c>
      <c r="D1" s="19">
        <f>FUTURES!F1</f>
        <v>42748</v>
      </c>
      <c r="E1" s="19"/>
    </row>
    <row r="2" spans="1:5" ht="30" customHeight="1" x14ac:dyDescent="0.25">
      <c r="B2" s="88" t="s">
        <v>114</v>
      </c>
      <c r="C2" s="88"/>
      <c r="D2" s="88"/>
      <c r="E2" s="3"/>
    </row>
    <row r="3" spans="1:5" ht="15" customHeight="1" x14ac:dyDescent="0.25">
      <c r="B3" s="14" t="s">
        <v>109</v>
      </c>
      <c r="C3" s="14" t="s">
        <v>51</v>
      </c>
      <c r="D3" s="25"/>
    </row>
    <row r="4" spans="1:5" ht="15" customHeight="1" thickBot="1" x14ac:dyDescent="0.3">
      <c r="B4" s="16" t="s">
        <v>110</v>
      </c>
      <c r="C4" s="16" t="s">
        <v>52</v>
      </c>
      <c r="D4" s="25"/>
    </row>
    <row r="5" spans="1:5" ht="16.5" thickTop="1" thickBot="1" x14ac:dyDescent="0.3">
      <c r="B5" s="48" t="s">
        <v>111</v>
      </c>
      <c r="C5" s="49">
        <v>0.03</v>
      </c>
      <c r="D5" s="25"/>
    </row>
    <row r="6" spans="1:5" ht="15.75" thickTop="1" x14ac:dyDescent="0.25"/>
    <row r="9" spans="1:5" x14ac:dyDescent="0.25">
      <c r="E9" s="8"/>
    </row>
  </sheetData>
  <mergeCells count="1">
    <mergeCell ref="B2:D2"/>
  </mergeCells>
  <pageMargins left="0.70866141732283472" right="0.70866141732283472" top="0.74803149606299213" bottom="0.74803149606299213" header="0.31496062992125984" footer="0.31496062992125984"/>
  <pageSetup paperSize="9" orientation="portrait"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17"/>
  <sheetViews>
    <sheetView zoomScaleNormal="100" workbookViewId="0">
      <selection activeCell="F10" sqref="F10"/>
    </sheetView>
  </sheetViews>
  <sheetFormatPr defaultRowHeight="15" x14ac:dyDescent="0.25"/>
  <cols>
    <col min="1" max="1" width="11.28515625" style="7" customWidth="1"/>
    <col min="2" max="2" width="104.140625" customWidth="1"/>
    <col min="3" max="3" width="19.42578125" customWidth="1"/>
    <col min="4" max="4" width="16.140625" customWidth="1"/>
  </cols>
  <sheetData>
    <row r="1" spans="1:4" s="3" customFormat="1" ht="30" customHeight="1" x14ac:dyDescent="0.25">
      <c r="A1" s="7"/>
      <c r="B1" s="21" t="s">
        <v>65</v>
      </c>
      <c r="C1" s="30" t="s">
        <v>70</v>
      </c>
      <c r="D1" s="19">
        <f>FUTURES!F1</f>
        <v>42748</v>
      </c>
    </row>
    <row r="2" spans="1:4" ht="15" customHeight="1" x14ac:dyDescent="0.25">
      <c r="B2" s="52" t="s">
        <v>66</v>
      </c>
      <c r="C2" s="89" t="s">
        <v>54</v>
      </c>
      <c r="D2" s="90"/>
    </row>
    <row r="3" spans="1:4" ht="15" customHeight="1" thickBot="1" x14ac:dyDescent="0.3">
      <c r="B3" s="53" t="s">
        <v>125</v>
      </c>
      <c r="C3" s="91" t="s">
        <v>55</v>
      </c>
      <c r="D3" s="91"/>
    </row>
    <row r="4" spans="1:4" ht="30.75" customHeight="1" thickTop="1" x14ac:dyDescent="0.25">
      <c r="B4" s="56" t="s">
        <v>122</v>
      </c>
      <c r="C4" s="96">
        <v>5.0000000000000001E-3</v>
      </c>
      <c r="D4" s="93"/>
    </row>
    <row r="5" spans="1:4" ht="27" customHeight="1" thickBot="1" x14ac:dyDescent="0.3">
      <c r="B5" s="57" t="s">
        <v>53</v>
      </c>
      <c r="C5" s="94"/>
      <c r="D5" s="95"/>
    </row>
    <row r="6" spans="1:4" ht="38.25" customHeight="1" thickTop="1" x14ac:dyDescent="0.25">
      <c r="B6" s="58" t="s">
        <v>123</v>
      </c>
      <c r="C6" s="92">
        <v>0.4</v>
      </c>
      <c r="D6" s="93"/>
    </row>
    <row r="7" spans="1:4" ht="39" thickBot="1" x14ac:dyDescent="0.3">
      <c r="B7" s="59" t="s">
        <v>62</v>
      </c>
      <c r="C7" s="94"/>
      <c r="D7" s="95"/>
    </row>
    <row r="8" spans="1:4" ht="102.75" thickTop="1" x14ac:dyDescent="0.25">
      <c r="B8" s="60" t="s">
        <v>124</v>
      </c>
      <c r="C8" s="97">
        <v>0.1</v>
      </c>
      <c r="D8" s="93"/>
    </row>
    <row r="9" spans="1:4" ht="77.25" thickBot="1" x14ac:dyDescent="0.3">
      <c r="B9" s="57" t="s">
        <v>115</v>
      </c>
      <c r="C9" s="94"/>
      <c r="D9" s="95"/>
    </row>
    <row r="10" spans="1:4" ht="15.75" thickTop="1" x14ac:dyDescent="0.25">
      <c r="B10" s="50"/>
      <c r="C10" s="51"/>
      <c r="D10" s="51"/>
    </row>
    <row r="11" spans="1:4" s="3" customFormat="1" ht="15" customHeight="1" x14ac:dyDescent="0.25">
      <c r="A11" s="7"/>
      <c r="B11" s="52" t="s">
        <v>59</v>
      </c>
      <c r="C11" s="89" t="s">
        <v>60</v>
      </c>
      <c r="D11" s="90"/>
    </row>
    <row r="12" spans="1:4" ht="15" customHeight="1" thickBot="1" x14ac:dyDescent="0.3">
      <c r="B12" s="53" t="s">
        <v>58</v>
      </c>
      <c r="C12" s="91" t="s">
        <v>61</v>
      </c>
      <c r="D12" s="91"/>
    </row>
    <row r="13" spans="1:4" ht="26.25" thickTop="1" x14ac:dyDescent="0.25">
      <c r="B13" s="54" t="s">
        <v>118</v>
      </c>
      <c r="C13" s="61">
        <v>3000000</v>
      </c>
      <c r="D13" s="62" t="s">
        <v>57</v>
      </c>
    </row>
    <row r="14" spans="1:4" ht="26.25" thickBot="1" x14ac:dyDescent="0.3">
      <c r="B14" s="55" t="s">
        <v>119</v>
      </c>
      <c r="C14" s="63">
        <v>2000000</v>
      </c>
      <c r="D14" s="64" t="s">
        <v>57</v>
      </c>
    </row>
    <row r="15" spans="1:4" ht="26.25" thickTop="1" x14ac:dyDescent="0.25">
      <c r="B15" s="54" t="s">
        <v>120</v>
      </c>
      <c r="C15" s="61">
        <v>1000000</v>
      </c>
      <c r="D15" s="62" t="s">
        <v>112</v>
      </c>
    </row>
    <row r="16" spans="1:4" ht="26.25" thickBot="1" x14ac:dyDescent="0.3">
      <c r="B16" s="55" t="s">
        <v>121</v>
      </c>
      <c r="C16" s="63">
        <v>600000</v>
      </c>
      <c r="D16" s="65" t="s">
        <v>112</v>
      </c>
    </row>
    <row r="17" ht="15.75" thickTop="1" x14ac:dyDescent="0.25"/>
  </sheetData>
  <mergeCells count="7">
    <mergeCell ref="C11:D11"/>
    <mergeCell ref="C12:D12"/>
    <mergeCell ref="C2:D2"/>
    <mergeCell ref="C3:D3"/>
    <mergeCell ref="C6:D7"/>
    <mergeCell ref="C4:D5"/>
    <mergeCell ref="C8:D9"/>
  </mergeCells>
  <pageMargins left="0.70866141732283472" right="0.70866141732283472" top="0.74803149606299213" bottom="0.74803149606299213" header="0.31496062992125984" footer="0.31496062992125984"/>
  <pageSetup paperSize="9" scale="86"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FUTURES</vt:lpstr>
      <vt:lpstr>OPTIONS</vt:lpstr>
      <vt:lpstr>STOCK BORROWING</vt:lpstr>
      <vt:lpstr>Stock COLLATERALS</vt:lpstr>
      <vt:lpstr>Other COLLATERALS</vt:lpstr>
      <vt:lpstr>LIMITS</vt:lpstr>
      <vt:lpstr>FUTURES!Print_Area</vt:lpstr>
      <vt:lpstr>LIMITS!Print_Area</vt:lpstr>
      <vt:lpstr>OPTIONS!Print_Area</vt:lpstr>
      <vt:lpstr>'Other COLLATERALS'!Print_Area</vt:lpstr>
      <vt:lpstr>'STOCK BORROWING'!Print_Area</vt:lpstr>
      <vt:lpstr>'Stock COLLATERALS'!Print_Area</vt:lpstr>
      <vt:lpstr>FUTURES!Print_Titles</vt:lpstr>
      <vt:lpstr>LIMITS!Print_Titles</vt:lpstr>
      <vt:lpstr>'Other COLLATERALS'!Print_Titles</vt:lpstr>
      <vt:lpstr>'STOCK BORROWING'!Print_Titles</vt:lpstr>
      <vt:lpstr>'Stock COLLATERALS'!Print_Titles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2014-12-02T11:32:11Z</dcterms:created>
  <dcterms:modified xsi:type="dcterms:W3CDTF">2017-01-13T13:05:38Z</dcterms:modified>
</cp:coreProperties>
</file>